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597"/>
  </bookViews>
  <sheets>
    <sheet name="1 (2020)" sheetId="37" r:id="rId1"/>
  </sheets>
  <definedNames>
    <definedName name="_xlnm._FilterDatabase" localSheetId="0" hidden="1">'1 (2020)'!$A$19:$AN$26</definedName>
  </definedNames>
  <calcPr calcId="145621"/>
</workbook>
</file>

<file path=xl/calcChain.xml><?xml version="1.0" encoding="utf-8"?>
<calcChain xmlns="http://schemas.openxmlformats.org/spreadsheetml/2006/main">
  <c r="AH91" i="37" l="1"/>
  <c r="AH60" i="37"/>
  <c r="AH51" i="37"/>
  <c r="E88" i="37" l="1"/>
  <c r="F88" i="37"/>
  <c r="G88" i="37"/>
  <c r="H88" i="37"/>
  <c r="I88" i="37"/>
  <c r="J88" i="37"/>
  <c r="K88" i="37"/>
  <c r="L88" i="37"/>
  <c r="M88" i="37"/>
  <c r="N88" i="37"/>
  <c r="O88" i="37"/>
  <c r="P88" i="37"/>
  <c r="Q88" i="37"/>
  <c r="R88" i="37"/>
  <c r="S88" i="37"/>
  <c r="T88" i="37"/>
  <c r="U88" i="37"/>
  <c r="V88" i="37"/>
  <c r="W88" i="37"/>
  <c r="X88" i="37"/>
  <c r="Y88" i="37"/>
  <c r="Z88" i="37"/>
  <c r="AA88" i="37"/>
  <c r="AB88" i="37"/>
  <c r="AC88" i="37"/>
  <c r="AD88" i="37"/>
  <c r="AE88" i="37"/>
  <c r="AF88" i="37"/>
  <c r="AG88" i="37"/>
  <c r="AH88" i="37"/>
  <c r="AI88" i="37"/>
  <c r="AJ88" i="37"/>
  <c r="AK88" i="37"/>
  <c r="D88" i="37"/>
  <c r="D51" i="37" l="1"/>
  <c r="E51" i="37"/>
  <c r="F51" i="37"/>
  <c r="F49" i="37" s="1"/>
  <c r="G51" i="37"/>
  <c r="G49" i="37" s="1"/>
  <c r="H51" i="37"/>
  <c r="H49" i="37" s="1"/>
  <c r="I51" i="37"/>
  <c r="I49" i="37" s="1"/>
  <c r="J51" i="37"/>
  <c r="J49" i="37" s="1"/>
  <c r="K51" i="37"/>
  <c r="K49" i="37" s="1"/>
  <c r="L51" i="37"/>
  <c r="L49" i="37" s="1"/>
  <c r="M51" i="37"/>
  <c r="M49" i="37" s="1"/>
  <c r="N51" i="37"/>
  <c r="N49" i="37" s="1"/>
  <c r="O51" i="37"/>
  <c r="O49" i="37" s="1"/>
  <c r="P51" i="37"/>
  <c r="P49" i="37" s="1"/>
  <c r="Q51" i="37"/>
  <c r="Q49" i="37" s="1"/>
  <c r="R51" i="37"/>
  <c r="R49" i="37" s="1"/>
  <c r="S51" i="37"/>
  <c r="S49" i="37" s="1"/>
  <c r="T51" i="37"/>
  <c r="T49" i="37" s="1"/>
  <c r="U51" i="37"/>
  <c r="U49" i="37" s="1"/>
  <c r="V51" i="37"/>
  <c r="V49" i="37" s="1"/>
  <c r="W51" i="37"/>
  <c r="W49" i="37" s="1"/>
  <c r="X51" i="37"/>
  <c r="X49" i="37" s="1"/>
  <c r="Y51" i="37"/>
  <c r="Y49" i="37" s="1"/>
  <c r="Z51" i="37"/>
  <c r="Z49" i="37" s="1"/>
  <c r="AA51" i="37"/>
  <c r="AA49" i="37" s="1"/>
  <c r="AB51" i="37"/>
  <c r="AB49" i="37" s="1"/>
  <c r="AC51" i="37"/>
  <c r="AC49" i="37" s="1"/>
  <c r="AD51" i="37"/>
  <c r="AD49" i="37" s="1"/>
  <c r="AE51" i="37"/>
  <c r="AE49" i="37" s="1"/>
  <c r="AF51" i="37"/>
  <c r="AF49" i="37" s="1"/>
  <c r="AG51" i="37"/>
  <c r="AG49" i="37" s="1"/>
  <c r="AK51" i="37"/>
  <c r="AK49" i="37" s="1"/>
  <c r="AI51" i="37"/>
  <c r="AI49" i="37" s="1"/>
  <c r="AJ51" i="37"/>
  <c r="AJ49" i="37" s="1"/>
  <c r="AH49" i="37"/>
  <c r="E60" i="37" l="1"/>
  <c r="F60" i="37"/>
  <c r="G60" i="37"/>
  <c r="H60" i="37"/>
  <c r="I60" i="37"/>
  <c r="J60" i="37"/>
  <c r="K60" i="37"/>
  <c r="L60" i="37"/>
  <c r="M60" i="37"/>
  <c r="N60" i="37"/>
  <c r="O60" i="37"/>
  <c r="P60" i="37"/>
  <c r="Q60" i="37"/>
  <c r="R60" i="37"/>
  <c r="S60" i="37"/>
  <c r="T60" i="37"/>
  <c r="U60" i="37"/>
  <c r="V60" i="37"/>
  <c r="W60" i="37"/>
  <c r="X60" i="37"/>
  <c r="Y60" i="37"/>
  <c r="Z60" i="37"/>
  <c r="AA60" i="37"/>
  <c r="AB60" i="37"/>
  <c r="AC60" i="37"/>
  <c r="AD60" i="37"/>
  <c r="AE60" i="37"/>
  <c r="AF60" i="37"/>
  <c r="AG60" i="37"/>
  <c r="AI60" i="37"/>
  <c r="AJ60" i="37"/>
  <c r="AK60" i="37"/>
  <c r="D60" i="37"/>
  <c r="AK91" i="37" l="1"/>
  <c r="AJ91" i="37"/>
  <c r="AI91" i="37"/>
  <c r="AI26" i="37" s="1"/>
  <c r="AH26" i="37"/>
  <c r="AG91" i="37"/>
  <c r="AG26" i="37" s="1"/>
  <c r="AF91" i="37"/>
  <c r="AF26" i="37" s="1"/>
  <c r="AE91" i="37"/>
  <c r="AE26" i="37" s="1"/>
  <c r="AD91" i="37"/>
  <c r="AD26" i="37" s="1"/>
  <c r="AC91" i="37"/>
  <c r="AC26" i="37" s="1"/>
  <c r="AB91" i="37"/>
  <c r="Y91" i="37"/>
  <c r="Y26" i="37" s="1"/>
  <c r="X91" i="37"/>
  <c r="X26" i="37" s="1"/>
  <c r="W91" i="37"/>
  <c r="W26" i="37" s="1"/>
  <c r="V91" i="37"/>
  <c r="V26" i="37" s="1"/>
  <c r="U91" i="37"/>
  <c r="U26" i="37" s="1"/>
  <c r="T91" i="37"/>
  <c r="T26" i="37" s="1"/>
  <c r="S91" i="37"/>
  <c r="S26" i="37" s="1"/>
  <c r="R91" i="37"/>
  <c r="R26" i="37" s="1"/>
  <c r="Q91" i="37"/>
  <c r="Q26" i="37" s="1"/>
  <c r="P91" i="37"/>
  <c r="P26" i="37" s="1"/>
  <c r="O91" i="37"/>
  <c r="O26" i="37" s="1"/>
  <c r="N91" i="37"/>
  <c r="N26" i="37" s="1"/>
  <c r="M91" i="37"/>
  <c r="M26" i="37" s="1"/>
  <c r="L91" i="37"/>
  <c r="L26" i="37" s="1"/>
  <c r="K91" i="37"/>
  <c r="K26" i="37" s="1"/>
  <c r="J91" i="37"/>
  <c r="J26" i="37" s="1"/>
  <c r="I91" i="37"/>
  <c r="I26" i="37" s="1"/>
  <c r="H91" i="37"/>
  <c r="H26" i="37" s="1"/>
  <c r="G91" i="37"/>
  <c r="G26" i="37" s="1"/>
  <c r="F91" i="37"/>
  <c r="F26" i="37" s="1"/>
  <c r="E91" i="37"/>
  <c r="E26" i="37" s="1"/>
  <c r="D91" i="37"/>
  <c r="D26" i="37" s="1"/>
  <c r="AI24" i="37"/>
  <c r="AH24" i="37"/>
  <c r="AG24" i="37"/>
  <c r="AF24" i="37"/>
  <c r="AE24" i="37"/>
  <c r="AD24" i="37"/>
  <c r="Y24" i="37"/>
  <c r="X24" i="37"/>
  <c r="W24" i="37"/>
  <c r="V24" i="37"/>
  <c r="U24" i="37"/>
  <c r="T24" i="37"/>
  <c r="R24" i="37"/>
  <c r="Q24" i="37"/>
  <c r="P24" i="37"/>
  <c r="N24" i="37"/>
  <c r="M24" i="37"/>
  <c r="L24" i="37"/>
  <c r="J24" i="37"/>
  <c r="I24" i="37"/>
  <c r="H24" i="37"/>
  <c r="G24" i="37"/>
  <c r="F24" i="37"/>
  <c r="E24" i="37"/>
  <c r="D24" i="37"/>
  <c r="AK85" i="37"/>
  <c r="AJ85" i="37"/>
  <c r="AJ23" i="37" s="1"/>
  <c r="AI85" i="37"/>
  <c r="AI23" i="37" s="1"/>
  <c r="AH85" i="37"/>
  <c r="AH23" i="37" s="1"/>
  <c r="AG85" i="37"/>
  <c r="AG23" i="37" s="1"/>
  <c r="AF85" i="37"/>
  <c r="AF23" i="37" s="1"/>
  <c r="AE85" i="37"/>
  <c r="AE23" i="37" s="1"/>
  <c r="AD85" i="37"/>
  <c r="AD23" i="37" s="1"/>
  <c r="AC85" i="37"/>
  <c r="AC23" i="37" s="1"/>
  <c r="AB85" i="37"/>
  <c r="Y85" i="37"/>
  <c r="Y23" i="37" s="1"/>
  <c r="X85" i="37"/>
  <c r="X23" i="37" s="1"/>
  <c r="W85" i="37"/>
  <c r="W23" i="37" s="1"/>
  <c r="V85" i="37"/>
  <c r="V23" i="37" s="1"/>
  <c r="U85" i="37"/>
  <c r="U23" i="37" s="1"/>
  <c r="T85" i="37"/>
  <c r="T23" i="37" s="1"/>
  <c r="S85" i="37"/>
  <c r="S23" i="37" s="1"/>
  <c r="R85" i="37"/>
  <c r="R23" i="37" s="1"/>
  <c r="Q85" i="37"/>
  <c r="Q23" i="37" s="1"/>
  <c r="P85" i="37"/>
  <c r="P23" i="37" s="1"/>
  <c r="O85" i="37"/>
  <c r="O23" i="37" s="1"/>
  <c r="N85" i="37"/>
  <c r="N23" i="37" s="1"/>
  <c r="M85" i="37"/>
  <c r="M23" i="37" s="1"/>
  <c r="L85" i="37"/>
  <c r="L23" i="37" s="1"/>
  <c r="K85" i="37"/>
  <c r="K23" i="37" s="1"/>
  <c r="J85" i="37"/>
  <c r="J23" i="37" s="1"/>
  <c r="I85" i="37"/>
  <c r="I23" i="37" s="1"/>
  <c r="H85" i="37"/>
  <c r="H23" i="37" s="1"/>
  <c r="G85" i="37"/>
  <c r="G23" i="37" s="1"/>
  <c r="F85" i="37"/>
  <c r="F23" i="37" s="1"/>
  <c r="E85" i="37"/>
  <c r="E23" i="37" s="1"/>
  <c r="D85" i="37"/>
  <c r="D23" i="37" s="1"/>
  <c r="AH82" i="37"/>
  <c r="AH81" i="37" s="1"/>
  <c r="AH80" i="37" s="1"/>
  <c r="AH79" i="37" s="1"/>
  <c r="AH78" i="37" s="1"/>
  <c r="AH77" i="37" s="1"/>
  <c r="AH76" i="37" s="1"/>
  <c r="AH75" i="37" s="1"/>
  <c r="AH74" i="37" s="1"/>
  <c r="AH73" i="37" s="1"/>
  <c r="AH72" i="37" s="1"/>
  <c r="AH59" i="37" s="1"/>
  <c r="AI59" i="37"/>
  <c r="AG59" i="37"/>
  <c r="AF59" i="37"/>
  <c r="AE59" i="37"/>
  <c r="AC59" i="37"/>
  <c r="AB59" i="37"/>
  <c r="Y59" i="37"/>
  <c r="X59" i="37"/>
  <c r="W59" i="37"/>
  <c r="V59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E59" i="37"/>
  <c r="D59" i="37"/>
  <c r="AK59" i="37"/>
  <c r="AJ59" i="37"/>
  <c r="AD59" i="37"/>
  <c r="AH45" i="37"/>
  <c r="AK45" i="37"/>
  <c r="AJ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K26" i="37"/>
  <c r="AJ26" i="37"/>
  <c r="AB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J24" i="37"/>
  <c r="AC24" i="37"/>
  <c r="AB24" i="37"/>
  <c r="S24" i="37"/>
  <c r="O24" i="37"/>
  <c r="K24" i="37"/>
  <c r="AK23" i="37"/>
  <c r="AB23" i="37"/>
  <c r="AI48" i="37" l="1"/>
  <c r="AI22" i="37" s="1"/>
  <c r="AD48" i="37"/>
  <c r="AD22" i="37" s="1"/>
  <c r="AG48" i="37"/>
  <c r="AG22" i="37" s="1"/>
  <c r="AH28" i="37"/>
  <c r="AH48" i="37"/>
  <c r="AH22" i="37" s="1"/>
  <c r="AJ48" i="37"/>
  <c r="AJ22" i="37" s="1"/>
  <c r="AK48" i="37"/>
  <c r="AK22" i="37" s="1"/>
  <c r="Y45" i="37"/>
  <c r="Y28" i="37" s="1"/>
  <c r="Y21" i="37" s="1"/>
  <c r="AE48" i="37"/>
  <c r="AE22" i="37" s="1"/>
  <c r="AK28" i="37"/>
  <c r="AK21" i="37" s="1"/>
  <c r="K45" i="37"/>
  <c r="K28" i="37" s="1"/>
  <c r="K21" i="37" s="1"/>
  <c r="O45" i="37"/>
  <c r="O28" i="37" s="1"/>
  <c r="O21" i="37" s="1"/>
  <c r="S45" i="37"/>
  <c r="S28" i="37" s="1"/>
  <c r="S21" i="37" s="1"/>
  <c r="W45" i="37"/>
  <c r="W28" i="37" s="1"/>
  <c r="W21" i="37" s="1"/>
  <c r="H48" i="37"/>
  <c r="H22" i="37" s="1"/>
  <c r="L48" i="37"/>
  <c r="L22" i="37" s="1"/>
  <c r="P48" i="37"/>
  <c r="P22" i="37" s="1"/>
  <c r="T48" i="37"/>
  <c r="T22" i="37" s="1"/>
  <c r="X48" i="37"/>
  <c r="X22" i="37" s="1"/>
  <c r="AB48" i="37"/>
  <c r="AB22" i="37" s="1"/>
  <c r="AF48" i="37"/>
  <c r="AF22" i="37" s="1"/>
  <c r="E49" i="37"/>
  <c r="E48" i="37" s="1"/>
  <c r="E22" i="37" s="1"/>
  <c r="AC48" i="37"/>
  <c r="AC22" i="37" s="1"/>
  <c r="Q45" i="37"/>
  <c r="Q28" i="37" s="1"/>
  <c r="Q21" i="37" s="1"/>
  <c r="D45" i="37"/>
  <c r="D28" i="37" s="1"/>
  <c r="H45" i="37"/>
  <c r="H28" i="37" s="1"/>
  <c r="H21" i="37" s="1"/>
  <c r="L45" i="37"/>
  <c r="L28" i="37" s="1"/>
  <c r="P45" i="37"/>
  <c r="P28" i="37" s="1"/>
  <c r="P21" i="37" s="1"/>
  <c r="T45" i="37"/>
  <c r="T28" i="37" s="1"/>
  <c r="T21" i="37" s="1"/>
  <c r="X45" i="37"/>
  <c r="X28" i="37" s="1"/>
  <c r="AD45" i="37"/>
  <c r="AD28" i="37" s="1"/>
  <c r="AD21" i="37" s="1"/>
  <c r="I45" i="37"/>
  <c r="I28" i="37" s="1"/>
  <c r="I21" i="37" s="1"/>
  <c r="M45" i="37"/>
  <c r="M28" i="37" s="1"/>
  <c r="M21" i="37" s="1"/>
  <c r="U45" i="37"/>
  <c r="U28" i="37" s="1"/>
  <c r="U21" i="37" s="1"/>
  <c r="AE45" i="37"/>
  <c r="AE28" i="37" s="1"/>
  <c r="K48" i="37"/>
  <c r="K22" i="37" s="1"/>
  <c r="F45" i="37"/>
  <c r="F28" i="37" s="1"/>
  <c r="F21" i="37" s="1"/>
  <c r="J45" i="37"/>
  <c r="J28" i="37" s="1"/>
  <c r="J21" i="37" s="1"/>
  <c r="N45" i="37"/>
  <c r="N28" i="37" s="1"/>
  <c r="N21" i="37" s="1"/>
  <c r="R45" i="37"/>
  <c r="R28" i="37" s="1"/>
  <c r="R21" i="37" s="1"/>
  <c r="V45" i="37"/>
  <c r="V28" i="37" s="1"/>
  <c r="V21" i="37" s="1"/>
  <c r="AB45" i="37"/>
  <c r="AB28" i="37" s="1"/>
  <c r="AB21" i="37" s="1"/>
  <c r="AF45" i="37"/>
  <c r="AF28" i="37" s="1"/>
  <c r="AF21" i="37" s="1"/>
  <c r="AC45" i="37"/>
  <c r="AC28" i="37" s="1"/>
  <c r="AG45" i="37"/>
  <c r="AG28" i="37" s="1"/>
  <c r="AG21" i="37" s="1"/>
  <c r="D49" i="37"/>
  <c r="D48" i="37" s="1"/>
  <c r="D22" i="37" s="1"/>
  <c r="AJ28" i="37"/>
  <c r="AJ21" i="37" s="1"/>
  <c r="G45" i="37"/>
  <c r="G28" i="37" s="1"/>
  <c r="G21" i="37" s="1"/>
  <c r="S48" i="37"/>
  <c r="S22" i="37" s="1"/>
  <c r="E45" i="37"/>
  <c r="E28" i="37" s="1"/>
  <c r="E21" i="37" s="1"/>
  <c r="AI45" i="37"/>
  <c r="AI28" i="37" s="1"/>
  <c r="AI21" i="37" s="1"/>
  <c r="G48" i="37"/>
  <c r="G22" i="37" s="1"/>
  <c r="O48" i="37"/>
  <c r="O22" i="37" s="1"/>
  <c r="W48" i="37"/>
  <c r="W22" i="37" s="1"/>
  <c r="F48" i="37"/>
  <c r="J48" i="37"/>
  <c r="J22" i="37" s="1"/>
  <c r="N48" i="37"/>
  <c r="R48" i="37"/>
  <c r="R22" i="37" s="1"/>
  <c r="V48" i="37"/>
  <c r="I48" i="37"/>
  <c r="I22" i="37" s="1"/>
  <c r="M48" i="37"/>
  <c r="M22" i="37" s="1"/>
  <c r="Q48" i="37"/>
  <c r="U48" i="37"/>
  <c r="U22" i="37" s="1"/>
  <c r="Y48" i="37"/>
  <c r="AD20" i="37" l="1"/>
  <c r="AK27" i="37"/>
  <c r="AK20" i="37"/>
  <c r="AJ20" i="37"/>
  <c r="P20" i="37"/>
  <c r="S20" i="37"/>
  <c r="L27" i="37"/>
  <c r="Y27" i="37"/>
  <c r="X27" i="37"/>
  <c r="Q27" i="37"/>
  <c r="AG20" i="37"/>
  <c r="K20" i="37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27" i="37" l="1"/>
  <c r="AH21" i="37"/>
  <c r="AH20" i="37" s="1"/>
</calcChain>
</file>

<file path=xl/sharedStrings.xml><?xml version="1.0" encoding="utf-8"?>
<sst xmlns="http://schemas.openxmlformats.org/spreadsheetml/2006/main" count="318" uniqueCount="209">
  <si>
    <t>Приложение  № 1</t>
  </si>
  <si>
    <t>к приказу Минэнерго России</t>
  </si>
  <si>
    <t>Форма 1. Перечени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</si>
  <si>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</si>
  <si>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</si>
  <si>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</si>
  <si>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</si>
  <si>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</si>
  <si>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</si>
  <si>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</si>
  <si>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</si>
  <si>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</si>
  <si>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</si>
  <si>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</si>
  <si>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</si>
  <si>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</si>
  <si>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</si>
  <si>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</si>
  <si>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</si>
  <si>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</si>
  <si>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</si>
  <si>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</si>
  <si>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</si>
  <si>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</si>
  <si>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</si>
  <si>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</si>
  <si>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</si>
  <si>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</si>
  <si>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</si>
  <si>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</si>
  <si>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</si>
  <si>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</si>
  <si>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</si>
  <si>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</si>
  <si>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</si>
  <si>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</si>
  <si>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</si>
  <si>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</si>
  <si>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</si>
  <si>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</si>
  <si>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</si>
  <si>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</si>
  <si>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</si>
  <si>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</si>
  <si>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</si>
  <si>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</si>
  <si>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</si>
  <si>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</si>
  <si>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</si>
  <si>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</si>
  <si>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</si>
  <si>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</si>
  <si>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</si>
  <si>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</si>
  <si>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</si>
  <si>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</si>
  <si>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</si>
  <si>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</si>
  <si>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</si>
  <si>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</si>
  <si>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</si>
  <si>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</si>
  <si>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</si>
  <si>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</si>
  <si>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</si>
  <si>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</si>
  <si>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</si>
  <si>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</si>
  <si>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</si>
  <si>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</si>
  <si>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</si>
  <si>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</si>
  <si>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</si>
  <si>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</si>
  <si>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</si>
  <si>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</si>
  <si>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</si>
  <si>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</si>
  <si>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</si>
  <si>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</si>
  <si>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</si>
  <si>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</si>
  <si>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</si>
  <si>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</si>
  <si>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</si>
  <si>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</si>
  <si>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</si>
  <si>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</si>
  <si>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</si>
  <si>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</si>
  <si>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</si>
  <si>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</si>
  <si>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</si>
  <si>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</si>
  <si>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</si>
  <si>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</si>
  <si>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</si>
  <si>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</si>
  <si>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</si>
  <si>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</si>
  <si>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</si>
  <si>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</si>
  <si>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</si>
  <si>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</si>
  <si>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</si>
  <si>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</si>
  <si>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</si>
  <si>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</si>
  <si>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</si>
  <si>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</si>
  <si>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</si>
  <si>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</si>
  <si>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</si>
  <si>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</si>
  <si>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</si>
  <si>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</si>
  <si>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</si>
  <si>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</si>
  <si>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</si>
  <si>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</si>
  <si>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</si>
  <si>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</si>
  <si>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</si>
  <si>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</si>
  <si>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</si>
  <si>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</si>
  <si>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</si>
  <si>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</si>
  <si>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</si>
  <si>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</si>
  <si>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</si>
  <si>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</si>
  <si>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</si>
  <si>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</si>
  <si>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</si>
  <si>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</si>
  <si>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</si>
  <si>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</si>
  <si>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</si>
  <si>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</si>
  <si>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</si>
  <si>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</si>
  <si>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</si>
  <si>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</si>
  <si>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</si>
  <si>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</si>
  <si>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</si>
  <si>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</si>
  <si>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</si>
  <si>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</si>
  <si>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</si>
  <si>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реквизиты решения органа исполнительной власти, утвердившего инвестиционную программу</t>
  </si>
  <si>
    <t>План</t>
  </si>
  <si>
    <t>Инвестиционная программа филиала "Камчатский"  АО "Оборонэнерго" на 2020-2022 года</t>
  </si>
  <si>
    <t xml:space="preserve"> на 2020 год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</si>
  <si>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</t>
    </r>
  </si>
  <si>
    <t>Замена МВ на ВВ на РП-1, 2х250 кВА, пос. Англичанка (оборудование) инв. № 865117087 - 2 шт.</t>
  </si>
  <si>
    <t>Замена МВ на ВВ на РП-14 2х400 кВА (оборудование) инв. № 865116921 - 8 шт.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</si>
  <si>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</si>
  <si>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</si>
  <si>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</si>
  <si>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</si>
  <si>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яч.34-ТП-391 яч.4, инв.865117630</t>
  </si>
  <si>
    <t xml:space="preserve">Проект инвестиционной программы </t>
  </si>
  <si>
    <t>Закупка. Прибор энергетика многофункциональный портативный ЭНЕРГОМЕРА СЕ602</t>
  </si>
  <si>
    <t>Закупка. "Комплекс измерительный для прогрузки первичным током РЕТОМ-30КА"</t>
  </si>
  <si>
    <t>Реконструкция ВЛ-0,4кВ ТП546-2 ф. караул ТХ2, инв.№864014240</t>
  </si>
  <si>
    <t xml:space="preserve">Закупка. Приобретение авто- и спецтехники </t>
  </si>
  <si>
    <t>Закупка. "Поставка передатчика звуковой частоты  BAUR TG 600"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</si>
  <si>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</si>
  <si>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</si>
  <si>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</si>
  <si>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</si>
  <si>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ЭK/КМЧ/41/02/0015</t>
  </si>
  <si>
    <t>ЭK/КМЧ/41/02/0016</t>
  </si>
  <si>
    <t>ЭK/КМЧ/41/02/0017</t>
  </si>
  <si>
    <t>ЭK/КМЧ/41/02/0018</t>
  </si>
  <si>
    <t>ЭK/КМЧ/41/02/0014</t>
  </si>
  <si>
    <t xml:space="preserve">Реконструкция РТП-Завойко 110/6 кВ 1х6300 кВА, 1х10000 кВА, П-Камчатский (оборудование) инв.№ 865116885             
</t>
  </si>
  <si>
    <t>ЭK/КМЧ/41/02/0010</t>
  </si>
  <si>
    <t>ЭK/КМЧ/41/02/0009</t>
  </si>
  <si>
    <t>ЭK/КМЧ/41/02/0029</t>
  </si>
  <si>
    <t>ЭK/КМЧ/41/02/0030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</si>
  <si>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</si>
  <si>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</si>
  <si>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</si>
  <si>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</si>
  <si>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</si>
  <si>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</si>
  <si>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</si>
  <si>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ЭK/КМЧ/41/02/0041</t>
  </si>
  <si>
    <t>ЭK/КМЧ/41/02/0042</t>
  </si>
  <si>
    <t>ЭK/КМЧ/41/06/0001</t>
  </si>
  <si>
    <t>ЭK/КМЧ/41/06/0007</t>
  </si>
  <si>
    <t>ЭK/КМЧ/41/06/0009</t>
  </si>
  <si>
    <t>ЭK/КМЧ/41/06/0011</t>
  </si>
  <si>
    <t>ЭK/КМЧ/41/06/0013</t>
  </si>
  <si>
    <t>ЭK/КМЧ/41/06/0002</t>
  </si>
  <si>
    <t>Закупка. Диспетчерский пункт на LCD панелях.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</si>
  <si>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</si>
  <si>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</si>
  <si>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Реконструкция ВЛ-6 кВ (ТП-847) Опора №1-КТПН-84П/А, инв.865117973</t>
  </si>
  <si>
    <t>Реконструкция КЛ-10 кВ КТПН-345 яч.1-ТП-327 яч.3, инв.865117616</t>
  </si>
  <si>
    <t>Реконструкция КЛ-6 кВ ТП-369 яч.1 -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</si>
  <si>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</si>
  <si>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</si>
  <si>
    <t>Закупка. "Поставка электротехнической лаборатории МЭК-3 на базе КАМАЗ 43502, 4х4"</t>
  </si>
  <si>
    <t>ЭK/КМЧ/41/06/0006</t>
  </si>
  <si>
    <t>Закупка. Поставка, установка интелектуальных, измерительных систем учета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</si>
</sst>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82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9"/>
  <sheetViews>
    <sheetView tabSelected="1" topLeftCell="E1" zoomScale="75" zoomScaleNormal="75" workbookViewId="0">
      <selection activeCell="A64" sqref="A64:XFD64"/>
    </sheetView>
  </sheetViews>
  <sheetFormatPr defaultColWidth="8.85546875" defaultRowHeight="15" x14ac:dyDescent="0.25"/>
  <cols>
    <col min="1" max="1" width="7.140625" style="35" customWidth="1"/>
    <col min="2" max="2" width="59.42578125" style="4" customWidth="1"/>
    <col min="3" max="3" width="24.140625" style="4" customWidth="1"/>
    <col min="4" max="4" width="8.85546875" style="4" customWidth="1"/>
    <col min="5" max="5" width="11.42578125" style="4" customWidth="1"/>
    <col min="6" max="6" width="8.85546875" style="4" customWidth="1"/>
    <col min="7" max="7" width="11" style="4" customWidth="1"/>
    <col min="8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5.140625" style="34" customWidth="1"/>
    <col min="35" max="35" width="16.28515625" style="4" customWidth="1"/>
    <col min="36" max="37" width="11.42578125" style="4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80" t="s">
        <v>0</v>
      </c>
      <c r="AH1" s="80"/>
      <c r="AI1" s="80"/>
      <c r="AJ1" s="80"/>
      <c r="AK1" s="80"/>
    </row>
    <row r="2" spans="1:37" x14ac:dyDescent="0.25">
      <c r="A2" s="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78"/>
      <c r="P2" s="78"/>
      <c r="Q2" s="78"/>
      <c r="R2" s="78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6"/>
      <c r="AG2" s="81" t="s">
        <v>1</v>
      </c>
      <c r="AH2" s="81"/>
      <c r="AI2" s="81"/>
      <c r="AJ2" s="81"/>
      <c r="AK2" s="81"/>
    </row>
    <row r="3" spans="1:37" x14ac:dyDescent="0.25">
      <c r="A3" s="5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6"/>
      <c r="AG3" s="81" t="s">
        <v>148</v>
      </c>
      <c r="AH3" s="81"/>
      <c r="AI3" s="81"/>
      <c r="AJ3" s="81"/>
      <c r="AK3" s="81"/>
    </row>
    <row r="4" spans="1:37" x14ac:dyDescent="0.25">
      <c r="A4" s="5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6"/>
      <c r="AG4" s="7"/>
      <c r="AH4" s="7"/>
      <c r="AI4" s="7"/>
      <c r="AJ4" s="7"/>
      <c r="AK4" s="7"/>
    </row>
    <row r="5" spans="1:37" s="49" customFormat="1" x14ac:dyDescent="0.25">
      <c r="A5" s="8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6"/>
      <c r="AG5" s="7"/>
      <c r="AH5" s="7"/>
      <c r="AI5" s="7"/>
      <c r="AJ5" s="7"/>
      <c r="AK5" s="7"/>
    </row>
    <row r="6" spans="1:37" s="49" customFormat="1" ht="14.25" x14ac:dyDescent="0.2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</row>
    <row r="7" spans="1:37" s="49" customFormat="1" ht="14.25" x14ac:dyDescent="0.25">
      <c r="A7" s="76" t="s">
        <v>154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</row>
    <row r="8" spans="1:37" s="55" customFormat="1" ht="14.2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</row>
    <row r="9" spans="1:37" s="49" customFormat="1" ht="14.25" x14ac:dyDescent="0.25">
      <c r="A9" s="77" t="s">
        <v>153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</row>
    <row r="10" spans="1:37" s="49" customFormat="1" x14ac:dyDescent="0.25">
      <c r="A10" s="78" t="s">
        <v>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</row>
    <row r="11" spans="1:37" s="49" customFormat="1" x14ac:dyDescent="0.25">
      <c r="A11" s="78" t="s">
        <v>155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</row>
    <row r="12" spans="1:37" s="49" customFormat="1" ht="29.25" customHeight="1" x14ac:dyDescent="0.25">
      <c r="A12" s="79" t="s">
        <v>163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</row>
    <row r="13" spans="1:37" s="49" customFormat="1" x14ac:dyDescent="0.25">
      <c r="A13" s="78" t="s">
        <v>151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</row>
    <row r="14" spans="1:37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</row>
    <row r="15" spans="1:37" ht="17.25" customHeight="1" x14ac:dyDescent="0.25">
      <c r="A15" s="67" t="s">
        <v>4</v>
      </c>
      <c r="B15" s="70" t="s">
        <v>5</v>
      </c>
      <c r="C15" s="70" t="s">
        <v>6</v>
      </c>
      <c r="D15" s="73" t="s">
        <v>7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</row>
    <row r="16" spans="1:37" s="9" customFormat="1" ht="88.5" customHeight="1" x14ac:dyDescent="0.25">
      <c r="A16" s="68"/>
      <c r="B16" s="71"/>
      <c r="C16" s="71"/>
      <c r="D16" s="66" t="s">
        <v>8</v>
      </c>
      <c r="E16" s="66"/>
      <c r="F16" s="66"/>
      <c r="G16" s="66"/>
      <c r="H16" s="66"/>
      <c r="I16" s="66"/>
      <c r="J16" s="66"/>
      <c r="K16" s="66"/>
      <c r="L16" s="66"/>
      <c r="M16" s="66"/>
      <c r="N16" s="66" t="s">
        <v>9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 t="s">
        <v>10</v>
      </c>
      <c r="AC16" s="66"/>
      <c r="AD16" s="66" t="s">
        <v>11</v>
      </c>
      <c r="AE16" s="66"/>
      <c r="AF16" s="66" t="s">
        <v>12</v>
      </c>
      <c r="AG16" s="66"/>
      <c r="AH16" s="66" t="s">
        <v>13</v>
      </c>
      <c r="AI16" s="66"/>
      <c r="AJ16" s="66" t="s">
        <v>14</v>
      </c>
      <c r="AK16" s="66"/>
    </row>
    <row r="17" spans="1:40" s="9" customFormat="1" ht="171" customHeight="1" x14ac:dyDescent="0.25">
      <c r="A17" s="68"/>
      <c r="B17" s="71"/>
      <c r="C17" s="71"/>
      <c r="D17" s="74" t="s">
        <v>15</v>
      </c>
      <c r="E17" s="74"/>
      <c r="F17" s="66" t="s">
        <v>16</v>
      </c>
      <c r="G17" s="66"/>
      <c r="H17" s="66" t="s">
        <v>17</v>
      </c>
      <c r="I17" s="66"/>
      <c r="J17" s="66" t="s">
        <v>149</v>
      </c>
      <c r="K17" s="66"/>
      <c r="L17" s="66" t="s">
        <v>18</v>
      </c>
      <c r="M17" s="66"/>
      <c r="N17" s="66" t="s">
        <v>19</v>
      </c>
      <c r="O17" s="66"/>
      <c r="P17" s="66" t="s">
        <v>20</v>
      </c>
      <c r="Q17" s="66"/>
      <c r="R17" s="66" t="s">
        <v>21</v>
      </c>
      <c r="S17" s="66"/>
      <c r="T17" s="66" t="s">
        <v>22</v>
      </c>
      <c r="U17" s="66"/>
      <c r="V17" s="66" t="s">
        <v>23</v>
      </c>
      <c r="W17" s="66"/>
      <c r="X17" s="66" t="s">
        <v>24</v>
      </c>
      <c r="Y17" s="66"/>
      <c r="Z17" s="66" t="s">
        <v>25</v>
      </c>
      <c r="AA17" s="66"/>
      <c r="AB17" s="66" t="s">
        <v>26</v>
      </c>
      <c r="AC17" s="66"/>
      <c r="AD17" s="66" t="s">
        <v>26</v>
      </c>
      <c r="AE17" s="66"/>
      <c r="AF17" s="66" t="s">
        <v>26</v>
      </c>
      <c r="AG17" s="66"/>
      <c r="AH17" s="66" t="s">
        <v>27</v>
      </c>
      <c r="AI17" s="66"/>
      <c r="AJ17" s="66" t="s">
        <v>26</v>
      </c>
      <c r="AK17" s="66"/>
    </row>
    <row r="18" spans="1:40" s="9" customFormat="1" ht="58.5" customHeight="1" x14ac:dyDescent="0.25">
      <c r="A18" s="69"/>
      <c r="B18" s="72"/>
      <c r="C18" s="72"/>
      <c r="D18" s="12" t="s">
        <v>152</v>
      </c>
      <c r="E18" s="48" t="s">
        <v>150</v>
      </c>
      <c r="F18" s="12" t="s">
        <v>152</v>
      </c>
      <c r="G18" s="48" t="s">
        <v>150</v>
      </c>
      <c r="H18" s="12" t="s">
        <v>152</v>
      </c>
      <c r="I18" s="48" t="s">
        <v>150</v>
      </c>
      <c r="J18" s="12" t="s">
        <v>152</v>
      </c>
      <c r="K18" s="48" t="s">
        <v>150</v>
      </c>
      <c r="L18" s="12" t="s">
        <v>152</v>
      </c>
      <c r="M18" s="48" t="s">
        <v>150</v>
      </c>
      <c r="N18" s="12" t="s">
        <v>152</v>
      </c>
      <c r="O18" s="48" t="s">
        <v>150</v>
      </c>
      <c r="P18" s="12" t="s">
        <v>152</v>
      </c>
      <c r="Q18" s="48" t="s">
        <v>150</v>
      </c>
      <c r="R18" s="12" t="s">
        <v>152</v>
      </c>
      <c r="S18" s="48" t="s">
        <v>150</v>
      </c>
      <c r="T18" s="12" t="s">
        <v>152</v>
      </c>
      <c r="U18" s="48" t="s">
        <v>150</v>
      </c>
      <c r="V18" s="12" t="s">
        <v>152</v>
      </c>
      <c r="W18" s="48" t="s">
        <v>150</v>
      </c>
      <c r="X18" s="12" t="s">
        <v>152</v>
      </c>
      <c r="Y18" s="48" t="s">
        <v>150</v>
      </c>
      <c r="Z18" s="12" t="s">
        <v>152</v>
      </c>
      <c r="AA18" s="48" t="s">
        <v>150</v>
      </c>
      <c r="AB18" s="12" t="s">
        <v>152</v>
      </c>
      <c r="AC18" s="48" t="s">
        <v>150</v>
      </c>
      <c r="AD18" s="12" t="s">
        <v>152</v>
      </c>
      <c r="AE18" s="48" t="s">
        <v>150</v>
      </c>
      <c r="AF18" s="12" t="s">
        <v>152</v>
      </c>
      <c r="AG18" s="48" t="s">
        <v>150</v>
      </c>
      <c r="AH18" s="12" t="s">
        <v>152</v>
      </c>
      <c r="AI18" s="48" t="s">
        <v>150</v>
      </c>
      <c r="AJ18" s="48" t="s">
        <v>28</v>
      </c>
      <c r="AK18" s="48" t="s">
        <v>150</v>
      </c>
    </row>
    <row r="19" spans="1:40" s="9" customFormat="1" x14ac:dyDescent="0.25">
      <c r="A19" s="10">
        <v>1</v>
      </c>
      <c r="B19" s="50">
        <v>2</v>
      </c>
      <c r="C19" s="11">
        <v>3</v>
      </c>
      <c r="D19" s="50" t="s">
        <v>29</v>
      </c>
      <c r="E19" s="50" t="s">
        <v>30</v>
      </c>
      <c r="F19" s="50" t="s">
        <v>31</v>
      </c>
      <c r="G19" s="50" t="s">
        <v>32</v>
      </c>
      <c r="H19" s="50"/>
      <c r="I19" s="50"/>
      <c r="J19" s="50" t="s">
        <v>33</v>
      </c>
      <c r="K19" s="50" t="s">
        <v>33</v>
      </c>
      <c r="L19" s="50"/>
      <c r="M19" s="50"/>
      <c r="N19" s="50" t="s">
        <v>34</v>
      </c>
      <c r="O19" s="50" t="s">
        <v>35</v>
      </c>
      <c r="P19" s="50" t="s">
        <v>36</v>
      </c>
      <c r="Q19" s="50" t="s">
        <v>37</v>
      </c>
      <c r="R19" s="50" t="s">
        <v>38</v>
      </c>
      <c r="S19" s="50" t="s">
        <v>38</v>
      </c>
      <c r="T19" s="50"/>
      <c r="U19" s="50"/>
      <c r="V19" s="50"/>
      <c r="W19" s="50"/>
      <c r="X19" s="50"/>
      <c r="Y19" s="50"/>
      <c r="Z19" s="50"/>
      <c r="AA19" s="50"/>
      <c r="AB19" s="50" t="s">
        <v>39</v>
      </c>
      <c r="AC19" s="50" t="s">
        <v>40</v>
      </c>
      <c r="AD19" s="50" t="s">
        <v>41</v>
      </c>
      <c r="AE19" s="50" t="s">
        <v>42</v>
      </c>
      <c r="AF19" s="50" t="s">
        <v>43</v>
      </c>
      <c r="AG19" s="50" t="s">
        <v>44</v>
      </c>
      <c r="AH19" s="12" t="s">
        <v>45</v>
      </c>
      <c r="AI19" s="50" t="s">
        <v>46</v>
      </c>
      <c r="AJ19" s="50" t="s">
        <v>47</v>
      </c>
      <c r="AK19" s="50" t="s">
        <v>48</v>
      </c>
    </row>
    <row r="20" spans="1:40" ht="33.4" customHeight="1" x14ac:dyDescent="0.25">
      <c r="A20" s="13" t="s">
        <v>49</v>
      </c>
      <c r="B20" s="14" t="s">
        <v>50</v>
      </c>
      <c r="C20" s="15" t="s">
        <v>53</v>
      </c>
      <c r="D20" s="15">
        <f t="shared" ref="D20:Y20" si="0">D21+D22+D23+D24+D25+D26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1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12</v>
      </c>
      <c r="Y20" s="15">
        <f t="shared" si="0"/>
        <v>0</v>
      </c>
      <c r="Z20" s="15"/>
      <c r="AA20" s="15"/>
      <c r="AB20" s="15">
        <f t="shared" ref="AB20:AK20" si="1">AB21+AB22+AB23+AB24+AB25+AB26</f>
        <v>0</v>
      </c>
      <c r="AC20" s="15">
        <f t="shared" si="1"/>
        <v>0</v>
      </c>
      <c r="AD20" s="15">
        <f t="shared" si="1"/>
        <v>0</v>
      </c>
      <c r="AE20" s="15">
        <f t="shared" si="1"/>
        <v>0</v>
      </c>
      <c r="AF20" s="15">
        <f t="shared" si="1"/>
        <v>0</v>
      </c>
      <c r="AG20" s="15">
        <f t="shared" si="1"/>
        <v>0</v>
      </c>
      <c r="AH20" s="38">
        <f t="shared" si="1"/>
        <v>113.103105</v>
      </c>
      <c r="AI20" s="38">
        <f t="shared" si="1"/>
        <v>0</v>
      </c>
      <c r="AJ20" s="38">
        <f t="shared" si="1"/>
        <v>0</v>
      </c>
      <c r="AK20" s="39">
        <f t="shared" si="1"/>
        <v>0</v>
      </c>
      <c r="AM20" s="16"/>
      <c r="AN20" s="16"/>
    </row>
    <row r="21" spans="1:40" x14ac:dyDescent="0.25">
      <c r="A21" s="17" t="s">
        <v>51</v>
      </c>
      <c r="B21" s="18" t="s">
        <v>52</v>
      </c>
      <c r="C21" s="19" t="s">
        <v>53</v>
      </c>
      <c r="D21" s="19">
        <f t="shared" ref="D21:Y21" si="2">D28</f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/>
      <c r="AA21" s="19"/>
      <c r="AB21" s="19">
        <f t="shared" ref="AB21:AK21" si="3">AB28</f>
        <v>0</v>
      </c>
      <c r="AC21" s="19">
        <f t="shared" si="3"/>
        <v>0</v>
      </c>
      <c r="AD21" s="19">
        <f t="shared" si="3"/>
        <v>0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37">
        <f t="shared" si="3"/>
        <v>0</v>
      </c>
      <c r="AI21" s="37">
        <f t="shared" si="3"/>
        <v>0</v>
      </c>
      <c r="AJ21" s="37">
        <f t="shared" si="3"/>
        <v>0</v>
      </c>
      <c r="AK21" s="37">
        <f t="shared" si="3"/>
        <v>0</v>
      </c>
    </row>
    <row r="22" spans="1:40" ht="30" x14ac:dyDescent="0.25">
      <c r="A22" s="17" t="s">
        <v>54</v>
      </c>
      <c r="B22" s="18" t="s">
        <v>55</v>
      </c>
      <c r="C22" s="19" t="s">
        <v>53</v>
      </c>
      <c r="D22" s="19">
        <f t="shared" ref="D22:Y22" si="4">D48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1</v>
      </c>
      <c r="U22" s="19">
        <f t="shared" si="4"/>
        <v>0</v>
      </c>
      <c r="V22" s="19">
        <f t="shared" si="4"/>
        <v>0</v>
      </c>
      <c r="W22" s="19">
        <f t="shared" si="4"/>
        <v>0</v>
      </c>
      <c r="X22" s="19">
        <f t="shared" si="4"/>
        <v>12</v>
      </c>
      <c r="Y22" s="19">
        <f t="shared" si="4"/>
        <v>0</v>
      </c>
      <c r="Z22" s="19"/>
      <c r="AA22" s="19"/>
      <c r="AB22" s="19">
        <f t="shared" ref="AB22:AK22" si="5">AB48</f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37">
        <f t="shared" si="5"/>
        <v>21.565759999999997</v>
      </c>
      <c r="AI22" s="37">
        <f t="shared" si="5"/>
        <v>0</v>
      </c>
      <c r="AJ22" s="37">
        <f t="shared" si="5"/>
        <v>0</v>
      </c>
      <c r="AK22" s="37">
        <f t="shared" si="5"/>
        <v>0</v>
      </c>
    </row>
    <row r="23" spans="1:40" ht="45" x14ac:dyDescent="0.25">
      <c r="A23" s="17" t="s">
        <v>56</v>
      </c>
      <c r="B23" s="18" t="s">
        <v>57</v>
      </c>
      <c r="C23" s="19" t="s">
        <v>53</v>
      </c>
      <c r="D23" s="19">
        <f t="shared" ref="D23:Y23" si="6">D85</f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0</v>
      </c>
      <c r="M23" s="19">
        <f t="shared" si="6"/>
        <v>0</v>
      </c>
      <c r="N23" s="19">
        <f t="shared" si="6"/>
        <v>0</v>
      </c>
      <c r="O23" s="19">
        <f t="shared" si="6"/>
        <v>0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/>
      <c r="AA23" s="19"/>
      <c r="AB23" s="19">
        <f t="shared" ref="AB23:AK23" si="7">AB85</f>
        <v>0</v>
      </c>
      <c r="AC23" s="19">
        <f t="shared" si="7"/>
        <v>0</v>
      </c>
      <c r="AD23" s="19">
        <f t="shared" si="7"/>
        <v>0</v>
      </c>
      <c r="AE23" s="19">
        <f t="shared" si="7"/>
        <v>0</v>
      </c>
      <c r="AF23" s="19">
        <f t="shared" si="7"/>
        <v>0</v>
      </c>
      <c r="AG23" s="19">
        <f t="shared" si="7"/>
        <v>0</v>
      </c>
      <c r="AH23" s="37">
        <f t="shared" si="7"/>
        <v>0</v>
      </c>
      <c r="AI23" s="37">
        <f t="shared" si="7"/>
        <v>0</v>
      </c>
      <c r="AJ23" s="37">
        <f t="shared" si="7"/>
        <v>0</v>
      </c>
      <c r="AK23" s="37">
        <f t="shared" si="7"/>
        <v>0</v>
      </c>
    </row>
    <row r="24" spans="1:40" ht="30" x14ac:dyDescent="0.25">
      <c r="A24" s="17" t="s">
        <v>58</v>
      </c>
      <c r="B24" s="18" t="s">
        <v>59</v>
      </c>
      <c r="C24" s="19" t="s">
        <v>53</v>
      </c>
      <c r="D24" s="19">
        <f t="shared" ref="D24:Y24" si="8">D88</f>
        <v>0</v>
      </c>
      <c r="E24" s="19">
        <f t="shared" si="8"/>
        <v>0</v>
      </c>
      <c r="F24" s="19">
        <f t="shared" si="8"/>
        <v>0</v>
      </c>
      <c r="G24" s="19">
        <f t="shared" si="8"/>
        <v>0</v>
      </c>
      <c r="H24" s="19">
        <f t="shared" si="8"/>
        <v>0</v>
      </c>
      <c r="I24" s="19">
        <f t="shared" si="8"/>
        <v>0</v>
      </c>
      <c r="J24" s="19">
        <f t="shared" si="8"/>
        <v>0</v>
      </c>
      <c r="K24" s="19">
        <f t="shared" si="8"/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f t="shared" si="8"/>
        <v>0</v>
      </c>
      <c r="Q24" s="19">
        <f t="shared" si="8"/>
        <v>0</v>
      </c>
      <c r="R24" s="19">
        <f t="shared" si="8"/>
        <v>0</v>
      </c>
      <c r="S24" s="19">
        <f t="shared" si="8"/>
        <v>0</v>
      </c>
      <c r="T24" s="19">
        <f t="shared" si="8"/>
        <v>0</v>
      </c>
      <c r="U24" s="19">
        <f t="shared" si="8"/>
        <v>0</v>
      </c>
      <c r="V24" s="19">
        <f t="shared" si="8"/>
        <v>0</v>
      </c>
      <c r="W24" s="19">
        <f t="shared" si="8"/>
        <v>0</v>
      </c>
      <c r="X24" s="19">
        <f t="shared" si="8"/>
        <v>0</v>
      </c>
      <c r="Y24" s="19">
        <f t="shared" si="8"/>
        <v>0</v>
      </c>
      <c r="Z24" s="19"/>
      <c r="AA24" s="19"/>
      <c r="AB24" s="19">
        <f t="shared" ref="AB24:AK24" si="9">AB88</f>
        <v>0</v>
      </c>
      <c r="AC24" s="19">
        <f t="shared" si="9"/>
        <v>0</v>
      </c>
      <c r="AD24" s="19">
        <f t="shared" si="9"/>
        <v>0</v>
      </c>
      <c r="AE24" s="19">
        <f t="shared" si="9"/>
        <v>0</v>
      </c>
      <c r="AF24" s="19">
        <f t="shared" si="9"/>
        <v>0</v>
      </c>
      <c r="AG24" s="19">
        <f t="shared" si="9"/>
        <v>0</v>
      </c>
      <c r="AH24" s="37">
        <f t="shared" si="9"/>
        <v>0</v>
      </c>
      <c r="AI24" s="37">
        <f t="shared" si="9"/>
        <v>0</v>
      </c>
      <c r="AJ24" s="37">
        <f t="shared" si="9"/>
        <v>0</v>
      </c>
      <c r="AK24" s="37">
        <f t="shared" si="9"/>
        <v>0</v>
      </c>
    </row>
    <row r="25" spans="1:40" ht="30" x14ac:dyDescent="0.25">
      <c r="A25" s="17" t="s">
        <v>60</v>
      </c>
      <c r="B25" s="18" t="s">
        <v>61</v>
      </c>
      <c r="C25" s="19" t="s">
        <v>53</v>
      </c>
      <c r="D25" s="19">
        <f t="shared" ref="D25:Y25" si="10">D90</f>
        <v>0</v>
      </c>
      <c r="E25" s="19">
        <f t="shared" si="10"/>
        <v>0</v>
      </c>
      <c r="F25" s="19">
        <f t="shared" si="10"/>
        <v>0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  <c r="P25" s="19">
        <f t="shared" si="10"/>
        <v>0</v>
      </c>
      <c r="Q25" s="19">
        <f t="shared" si="10"/>
        <v>0</v>
      </c>
      <c r="R25" s="19">
        <f t="shared" si="10"/>
        <v>0</v>
      </c>
      <c r="S25" s="19">
        <f t="shared" si="10"/>
        <v>0</v>
      </c>
      <c r="T25" s="19">
        <f t="shared" si="10"/>
        <v>0</v>
      </c>
      <c r="U25" s="19">
        <f t="shared" si="10"/>
        <v>0</v>
      </c>
      <c r="V25" s="19">
        <f t="shared" si="10"/>
        <v>0</v>
      </c>
      <c r="W25" s="19">
        <f t="shared" si="10"/>
        <v>0</v>
      </c>
      <c r="X25" s="19">
        <f t="shared" si="10"/>
        <v>0</v>
      </c>
      <c r="Y25" s="19">
        <f t="shared" si="10"/>
        <v>0</v>
      </c>
      <c r="Z25" s="19"/>
      <c r="AA25" s="19"/>
      <c r="AB25" s="19">
        <f t="shared" ref="AB25:AK25" si="11">AB90</f>
        <v>0</v>
      </c>
      <c r="AC25" s="19">
        <f t="shared" si="11"/>
        <v>0</v>
      </c>
      <c r="AD25" s="19">
        <f t="shared" si="11"/>
        <v>0</v>
      </c>
      <c r="AE25" s="19">
        <f t="shared" si="11"/>
        <v>0</v>
      </c>
      <c r="AF25" s="19">
        <f t="shared" si="11"/>
        <v>0</v>
      </c>
      <c r="AG25" s="19">
        <f t="shared" si="11"/>
        <v>0</v>
      </c>
      <c r="AH25" s="37">
        <f t="shared" si="11"/>
        <v>0</v>
      </c>
      <c r="AI25" s="37">
        <f t="shared" si="11"/>
        <v>0</v>
      </c>
      <c r="AJ25" s="37">
        <f t="shared" si="11"/>
        <v>0</v>
      </c>
      <c r="AK25" s="37">
        <f t="shared" si="11"/>
        <v>0</v>
      </c>
    </row>
    <row r="26" spans="1:40" x14ac:dyDescent="0.25">
      <c r="A26" s="17" t="s">
        <v>62</v>
      </c>
      <c r="B26" s="18" t="s">
        <v>63</v>
      </c>
      <c r="C26" s="19" t="s">
        <v>53</v>
      </c>
      <c r="D26" s="19">
        <f t="shared" ref="D26:Y26" si="12">D91</f>
        <v>0</v>
      </c>
      <c r="E26" s="19">
        <f t="shared" si="12"/>
        <v>0</v>
      </c>
      <c r="F26" s="19">
        <f t="shared" si="12"/>
        <v>0</v>
      </c>
      <c r="G26" s="19">
        <f t="shared" si="12"/>
        <v>0</v>
      </c>
      <c r="H26" s="19">
        <f t="shared" si="12"/>
        <v>0</v>
      </c>
      <c r="I26" s="19">
        <f t="shared" si="12"/>
        <v>0</v>
      </c>
      <c r="J26" s="19">
        <f t="shared" si="12"/>
        <v>0</v>
      </c>
      <c r="K26" s="19">
        <f t="shared" si="12"/>
        <v>0</v>
      </c>
      <c r="L26" s="19">
        <f t="shared" si="12"/>
        <v>0</v>
      </c>
      <c r="M26" s="19">
        <f t="shared" si="12"/>
        <v>0</v>
      </c>
      <c r="N26" s="19">
        <f t="shared" si="12"/>
        <v>0</v>
      </c>
      <c r="O26" s="19">
        <f t="shared" si="12"/>
        <v>0</v>
      </c>
      <c r="P26" s="19">
        <f t="shared" si="12"/>
        <v>0</v>
      </c>
      <c r="Q26" s="19">
        <f t="shared" si="12"/>
        <v>0</v>
      </c>
      <c r="R26" s="19">
        <f t="shared" si="12"/>
        <v>0</v>
      </c>
      <c r="S26" s="19">
        <f t="shared" si="12"/>
        <v>0</v>
      </c>
      <c r="T26" s="19">
        <f t="shared" si="12"/>
        <v>0</v>
      </c>
      <c r="U26" s="19">
        <f t="shared" si="12"/>
        <v>0</v>
      </c>
      <c r="V26" s="19">
        <f t="shared" si="12"/>
        <v>0</v>
      </c>
      <c r="W26" s="19">
        <f t="shared" si="12"/>
        <v>0</v>
      </c>
      <c r="X26" s="19">
        <f t="shared" si="12"/>
        <v>0</v>
      </c>
      <c r="Y26" s="19">
        <f t="shared" si="12"/>
        <v>0</v>
      </c>
      <c r="Z26" s="19"/>
      <c r="AA26" s="19"/>
      <c r="AB26" s="19">
        <f t="shared" ref="AB26:AK26" si="13">AB91</f>
        <v>0</v>
      </c>
      <c r="AC26" s="19">
        <f t="shared" si="13"/>
        <v>0</v>
      </c>
      <c r="AD26" s="19">
        <f t="shared" si="13"/>
        <v>0</v>
      </c>
      <c r="AE26" s="19">
        <f t="shared" si="13"/>
        <v>0</v>
      </c>
      <c r="AF26" s="19">
        <f t="shared" si="13"/>
        <v>0</v>
      </c>
      <c r="AG26" s="19">
        <f t="shared" si="13"/>
        <v>0</v>
      </c>
      <c r="AH26" s="37">
        <f t="shared" si="13"/>
        <v>91.537345000000002</v>
      </c>
      <c r="AI26" s="37">
        <f t="shared" si="13"/>
        <v>0</v>
      </c>
      <c r="AJ26" s="37">
        <f t="shared" si="13"/>
        <v>0</v>
      </c>
      <c r="AK26" s="37">
        <f t="shared" si="13"/>
        <v>0</v>
      </c>
    </row>
    <row r="27" spans="1:40" s="23" customFormat="1" x14ac:dyDescent="0.25">
      <c r="A27" s="20" t="s">
        <v>64</v>
      </c>
      <c r="B27" s="21" t="s">
        <v>65</v>
      </c>
      <c r="C27" s="22" t="s">
        <v>53</v>
      </c>
      <c r="D27" s="22">
        <f t="shared" ref="D27:Y27" si="14">D28+D48+D85+D88+D90+D91</f>
        <v>0</v>
      </c>
      <c r="E27" s="22">
        <f t="shared" si="14"/>
        <v>0</v>
      </c>
      <c r="F27" s="22">
        <f t="shared" si="14"/>
        <v>0</v>
      </c>
      <c r="G27" s="22">
        <f t="shared" si="14"/>
        <v>0</v>
      </c>
      <c r="H27" s="22">
        <f t="shared" si="14"/>
        <v>0</v>
      </c>
      <c r="I27" s="22">
        <f t="shared" si="14"/>
        <v>0</v>
      </c>
      <c r="J27" s="22">
        <f t="shared" si="14"/>
        <v>0</v>
      </c>
      <c r="K27" s="22">
        <f t="shared" si="14"/>
        <v>0</v>
      </c>
      <c r="L27" s="22">
        <f t="shared" si="14"/>
        <v>0</v>
      </c>
      <c r="M27" s="22">
        <f t="shared" si="14"/>
        <v>0</v>
      </c>
      <c r="N27" s="22">
        <f t="shared" si="14"/>
        <v>0</v>
      </c>
      <c r="O27" s="22">
        <f t="shared" si="14"/>
        <v>0</v>
      </c>
      <c r="P27" s="22">
        <f t="shared" si="14"/>
        <v>0</v>
      </c>
      <c r="Q27" s="22">
        <f t="shared" si="14"/>
        <v>0</v>
      </c>
      <c r="R27" s="22">
        <f t="shared" si="14"/>
        <v>0</v>
      </c>
      <c r="S27" s="22">
        <f t="shared" si="14"/>
        <v>0</v>
      </c>
      <c r="T27" s="22">
        <f t="shared" si="14"/>
        <v>1</v>
      </c>
      <c r="U27" s="22">
        <f t="shared" si="14"/>
        <v>0</v>
      </c>
      <c r="V27" s="22">
        <f t="shared" si="14"/>
        <v>0</v>
      </c>
      <c r="W27" s="22">
        <f t="shared" si="14"/>
        <v>0</v>
      </c>
      <c r="X27" s="22">
        <f t="shared" si="14"/>
        <v>12</v>
      </c>
      <c r="Y27" s="22">
        <f t="shared" si="14"/>
        <v>0</v>
      </c>
      <c r="Z27" s="22"/>
      <c r="AA27" s="22"/>
      <c r="AB27" s="22">
        <f t="shared" ref="AB27:AK27" si="15">AB28+AB48+AB85+AB88+AB90+AB91</f>
        <v>0</v>
      </c>
      <c r="AC27" s="22">
        <f t="shared" si="15"/>
        <v>0</v>
      </c>
      <c r="AD27" s="22">
        <f t="shared" si="15"/>
        <v>0</v>
      </c>
      <c r="AE27" s="22">
        <f t="shared" si="15"/>
        <v>0</v>
      </c>
      <c r="AF27" s="22">
        <f t="shared" si="15"/>
        <v>0</v>
      </c>
      <c r="AG27" s="22">
        <f t="shared" si="15"/>
        <v>0</v>
      </c>
      <c r="AH27" s="40">
        <f t="shared" si="15"/>
        <v>113.103105</v>
      </c>
      <c r="AI27" s="40">
        <f t="shared" si="15"/>
        <v>0</v>
      </c>
      <c r="AJ27" s="40">
        <f t="shared" si="15"/>
        <v>0</v>
      </c>
      <c r="AK27" s="40">
        <f t="shared" si="15"/>
        <v>0</v>
      </c>
      <c r="AL27" s="4"/>
    </row>
    <row r="28" spans="1:40" x14ac:dyDescent="0.25">
      <c r="A28" s="24" t="s">
        <v>66</v>
      </c>
      <c r="B28" s="25" t="s">
        <v>67</v>
      </c>
      <c r="C28" s="26" t="s">
        <v>53</v>
      </c>
      <c r="D28" s="26">
        <f t="shared" ref="D28:Y28" si="16">D29+D33+D36+D45</f>
        <v>0</v>
      </c>
      <c r="E28" s="26">
        <f t="shared" si="16"/>
        <v>0</v>
      </c>
      <c r="F28" s="26">
        <f t="shared" si="16"/>
        <v>0</v>
      </c>
      <c r="G28" s="26">
        <f t="shared" si="16"/>
        <v>0</v>
      </c>
      <c r="H28" s="26">
        <f t="shared" si="16"/>
        <v>0</v>
      </c>
      <c r="I28" s="26">
        <f t="shared" si="16"/>
        <v>0</v>
      </c>
      <c r="J28" s="26">
        <f t="shared" si="16"/>
        <v>0</v>
      </c>
      <c r="K28" s="26">
        <f t="shared" si="16"/>
        <v>0</v>
      </c>
      <c r="L28" s="26">
        <f t="shared" si="16"/>
        <v>0</v>
      </c>
      <c r="M28" s="26">
        <f t="shared" si="16"/>
        <v>0</v>
      </c>
      <c r="N28" s="26">
        <f t="shared" si="16"/>
        <v>0</v>
      </c>
      <c r="O28" s="26">
        <f t="shared" si="16"/>
        <v>0</v>
      </c>
      <c r="P28" s="26">
        <f t="shared" si="16"/>
        <v>0</v>
      </c>
      <c r="Q28" s="26">
        <f t="shared" si="16"/>
        <v>0</v>
      </c>
      <c r="R28" s="26">
        <f t="shared" si="16"/>
        <v>0</v>
      </c>
      <c r="S28" s="26">
        <f t="shared" si="16"/>
        <v>0</v>
      </c>
      <c r="T28" s="26">
        <f t="shared" si="16"/>
        <v>0</v>
      </c>
      <c r="U28" s="26">
        <f t="shared" si="16"/>
        <v>0</v>
      </c>
      <c r="V28" s="26">
        <f t="shared" si="16"/>
        <v>0</v>
      </c>
      <c r="W28" s="26">
        <f t="shared" si="16"/>
        <v>0</v>
      </c>
      <c r="X28" s="26">
        <f t="shared" si="16"/>
        <v>0</v>
      </c>
      <c r="Y28" s="26">
        <f t="shared" si="16"/>
        <v>0</v>
      </c>
      <c r="Z28" s="26"/>
      <c r="AA28" s="26"/>
      <c r="AB28" s="26">
        <f t="shared" ref="AB28:AK28" si="17">AB29+AB33+AB36+AB45</f>
        <v>0</v>
      </c>
      <c r="AC28" s="26">
        <f t="shared" si="17"/>
        <v>0</v>
      </c>
      <c r="AD28" s="26">
        <f t="shared" si="17"/>
        <v>0</v>
      </c>
      <c r="AE28" s="26">
        <f t="shared" si="17"/>
        <v>0</v>
      </c>
      <c r="AF28" s="26">
        <f t="shared" si="17"/>
        <v>0</v>
      </c>
      <c r="AG28" s="26">
        <f t="shared" si="17"/>
        <v>0</v>
      </c>
      <c r="AH28" s="41">
        <f t="shared" si="17"/>
        <v>0</v>
      </c>
      <c r="AI28" s="41">
        <f t="shared" si="17"/>
        <v>0</v>
      </c>
      <c r="AJ28" s="41">
        <f t="shared" si="17"/>
        <v>0</v>
      </c>
      <c r="AK28" s="41">
        <f t="shared" si="17"/>
        <v>0</v>
      </c>
    </row>
    <row r="29" spans="1:40" ht="28.5" x14ac:dyDescent="0.25">
      <c r="A29" s="20" t="s">
        <v>68</v>
      </c>
      <c r="B29" s="21" t="s">
        <v>69</v>
      </c>
      <c r="C29" s="22" t="s">
        <v>53</v>
      </c>
      <c r="D29" s="22">
        <f t="shared" ref="D29:Y29" si="18">D30+D31+D32</f>
        <v>0</v>
      </c>
      <c r="E29" s="22">
        <f t="shared" si="18"/>
        <v>0</v>
      </c>
      <c r="F29" s="22">
        <f t="shared" si="18"/>
        <v>0</v>
      </c>
      <c r="G29" s="22">
        <f t="shared" si="18"/>
        <v>0</v>
      </c>
      <c r="H29" s="22">
        <f t="shared" si="18"/>
        <v>0</v>
      </c>
      <c r="I29" s="22">
        <f t="shared" si="18"/>
        <v>0</v>
      </c>
      <c r="J29" s="22">
        <f t="shared" si="18"/>
        <v>0</v>
      </c>
      <c r="K29" s="22">
        <f t="shared" si="18"/>
        <v>0</v>
      </c>
      <c r="L29" s="22">
        <f t="shared" si="18"/>
        <v>0</v>
      </c>
      <c r="M29" s="22">
        <f t="shared" si="18"/>
        <v>0</v>
      </c>
      <c r="N29" s="22">
        <f t="shared" si="18"/>
        <v>0</v>
      </c>
      <c r="O29" s="22">
        <f t="shared" si="18"/>
        <v>0</v>
      </c>
      <c r="P29" s="22">
        <f t="shared" si="18"/>
        <v>0</v>
      </c>
      <c r="Q29" s="22">
        <f t="shared" si="18"/>
        <v>0</v>
      </c>
      <c r="R29" s="22">
        <f t="shared" si="18"/>
        <v>0</v>
      </c>
      <c r="S29" s="22">
        <f t="shared" si="18"/>
        <v>0</v>
      </c>
      <c r="T29" s="22">
        <f t="shared" si="18"/>
        <v>0</v>
      </c>
      <c r="U29" s="22">
        <f t="shared" si="18"/>
        <v>0</v>
      </c>
      <c r="V29" s="22">
        <f t="shared" si="18"/>
        <v>0</v>
      </c>
      <c r="W29" s="22">
        <f t="shared" si="18"/>
        <v>0</v>
      </c>
      <c r="X29" s="22">
        <f t="shared" si="18"/>
        <v>0</v>
      </c>
      <c r="Y29" s="22">
        <f t="shared" si="18"/>
        <v>0</v>
      </c>
      <c r="Z29" s="22"/>
      <c r="AA29" s="22"/>
      <c r="AB29" s="22">
        <f t="shared" ref="AB29:AK29" si="19">AB30+AB31+AB32</f>
        <v>0</v>
      </c>
      <c r="AC29" s="22">
        <f t="shared" si="19"/>
        <v>0</v>
      </c>
      <c r="AD29" s="22">
        <f t="shared" si="19"/>
        <v>0</v>
      </c>
      <c r="AE29" s="22">
        <f t="shared" si="19"/>
        <v>0</v>
      </c>
      <c r="AF29" s="22">
        <f t="shared" si="19"/>
        <v>0</v>
      </c>
      <c r="AG29" s="22">
        <f t="shared" si="19"/>
        <v>0</v>
      </c>
      <c r="AH29" s="40">
        <f t="shared" si="19"/>
        <v>0</v>
      </c>
      <c r="AI29" s="40">
        <f t="shared" si="19"/>
        <v>0</v>
      </c>
      <c r="AJ29" s="40">
        <f t="shared" si="19"/>
        <v>0</v>
      </c>
      <c r="AK29" s="40">
        <f t="shared" si="19"/>
        <v>0</v>
      </c>
    </row>
    <row r="30" spans="1:40" ht="60" hidden="1" x14ac:dyDescent="0.25">
      <c r="A30" s="27" t="s">
        <v>70</v>
      </c>
      <c r="B30" s="11" t="s">
        <v>71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6"/>
      <c r="AI30" s="42"/>
      <c r="AJ30" s="42"/>
      <c r="AK30" s="42"/>
    </row>
    <row r="31" spans="1:40" ht="60" hidden="1" x14ac:dyDescent="0.25">
      <c r="A31" s="27" t="s">
        <v>72</v>
      </c>
      <c r="B31" s="11" t="s">
        <v>73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6"/>
      <c r="AI31" s="42"/>
      <c r="AJ31" s="42"/>
      <c r="AK31" s="42"/>
    </row>
    <row r="32" spans="1:40" ht="45" hidden="1" x14ac:dyDescent="0.25">
      <c r="A32" s="27" t="s">
        <v>74</v>
      </c>
      <c r="B32" s="11" t="s">
        <v>75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6"/>
      <c r="AI32" s="42"/>
      <c r="AJ32" s="42"/>
      <c r="AK32" s="42"/>
    </row>
    <row r="33" spans="1:37" ht="28.5" x14ac:dyDescent="0.25">
      <c r="A33" s="20" t="s">
        <v>76</v>
      </c>
      <c r="B33" s="21" t="s">
        <v>77</v>
      </c>
      <c r="C33" s="22" t="s">
        <v>53</v>
      </c>
      <c r="D33" s="22">
        <f t="shared" ref="D33:Y33" si="20">D34+D35</f>
        <v>0</v>
      </c>
      <c r="E33" s="22">
        <f t="shared" si="20"/>
        <v>0</v>
      </c>
      <c r="F33" s="22">
        <f t="shared" si="20"/>
        <v>0</v>
      </c>
      <c r="G33" s="22">
        <f t="shared" si="20"/>
        <v>0</v>
      </c>
      <c r="H33" s="22">
        <f t="shared" si="20"/>
        <v>0</v>
      </c>
      <c r="I33" s="22">
        <f t="shared" si="20"/>
        <v>0</v>
      </c>
      <c r="J33" s="22">
        <f t="shared" si="20"/>
        <v>0</v>
      </c>
      <c r="K33" s="22">
        <f t="shared" si="20"/>
        <v>0</v>
      </c>
      <c r="L33" s="22">
        <f t="shared" si="20"/>
        <v>0</v>
      </c>
      <c r="M33" s="22">
        <f t="shared" si="20"/>
        <v>0</v>
      </c>
      <c r="N33" s="22">
        <f t="shared" si="20"/>
        <v>0</v>
      </c>
      <c r="O33" s="22">
        <f t="shared" si="20"/>
        <v>0</v>
      </c>
      <c r="P33" s="22">
        <f t="shared" si="20"/>
        <v>0</v>
      </c>
      <c r="Q33" s="22">
        <f t="shared" si="20"/>
        <v>0</v>
      </c>
      <c r="R33" s="22">
        <f t="shared" si="20"/>
        <v>0</v>
      </c>
      <c r="S33" s="22">
        <f t="shared" si="20"/>
        <v>0</v>
      </c>
      <c r="T33" s="22">
        <f t="shared" si="20"/>
        <v>0</v>
      </c>
      <c r="U33" s="22">
        <f t="shared" si="20"/>
        <v>0</v>
      </c>
      <c r="V33" s="22">
        <f t="shared" si="20"/>
        <v>0</v>
      </c>
      <c r="W33" s="22">
        <f t="shared" si="20"/>
        <v>0</v>
      </c>
      <c r="X33" s="22">
        <f t="shared" si="20"/>
        <v>0</v>
      </c>
      <c r="Y33" s="22">
        <f t="shared" si="20"/>
        <v>0</v>
      </c>
      <c r="Z33" s="22"/>
      <c r="AA33" s="22"/>
      <c r="AB33" s="22">
        <f t="shared" ref="AB33:AK33" si="21">AB34+AB35</f>
        <v>0</v>
      </c>
      <c r="AC33" s="22">
        <f t="shared" si="21"/>
        <v>0</v>
      </c>
      <c r="AD33" s="22">
        <f t="shared" si="21"/>
        <v>0</v>
      </c>
      <c r="AE33" s="22">
        <f t="shared" si="21"/>
        <v>0</v>
      </c>
      <c r="AF33" s="22">
        <f t="shared" si="21"/>
        <v>0</v>
      </c>
      <c r="AG33" s="22">
        <f t="shared" si="21"/>
        <v>0</v>
      </c>
      <c r="AH33" s="40">
        <f t="shared" si="21"/>
        <v>0</v>
      </c>
      <c r="AI33" s="40">
        <f t="shared" si="21"/>
        <v>0</v>
      </c>
      <c r="AJ33" s="40">
        <f t="shared" si="21"/>
        <v>0</v>
      </c>
      <c r="AK33" s="40">
        <f t="shared" si="21"/>
        <v>0</v>
      </c>
    </row>
    <row r="34" spans="1:37" ht="60" hidden="1" x14ac:dyDescent="0.25">
      <c r="A34" s="27" t="s">
        <v>78</v>
      </c>
      <c r="B34" s="11" t="s">
        <v>79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6"/>
      <c r="AI34" s="42"/>
      <c r="AJ34" s="42"/>
      <c r="AK34" s="42"/>
    </row>
    <row r="35" spans="1:37" ht="45" hidden="1" x14ac:dyDescent="0.25">
      <c r="A35" s="27" t="s">
        <v>80</v>
      </c>
      <c r="B35" s="11" t="s">
        <v>81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6"/>
      <c r="AI35" s="42"/>
      <c r="AJ35" s="42"/>
      <c r="AK35" s="42"/>
    </row>
    <row r="36" spans="1:37" ht="42.75" x14ac:dyDescent="0.25">
      <c r="A36" s="20" t="s">
        <v>82</v>
      </c>
      <c r="B36" s="21" t="s">
        <v>83</v>
      </c>
      <c r="C36" s="22" t="s">
        <v>53</v>
      </c>
      <c r="D36" s="22">
        <f t="shared" ref="D36:Y36" si="22">D37+D38+D39+D42+D43+D44</f>
        <v>0</v>
      </c>
      <c r="E36" s="22">
        <f t="shared" si="22"/>
        <v>0</v>
      </c>
      <c r="F36" s="22">
        <f t="shared" si="22"/>
        <v>0</v>
      </c>
      <c r="G36" s="22">
        <f t="shared" si="22"/>
        <v>0</v>
      </c>
      <c r="H36" s="22">
        <f t="shared" si="22"/>
        <v>0</v>
      </c>
      <c r="I36" s="22">
        <f t="shared" si="22"/>
        <v>0</v>
      </c>
      <c r="J36" s="22">
        <f t="shared" si="22"/>
        <v>0</v>
      </c>
      <c r="K36" s="22">
        <f t="shared" si="22"/>
        <v>0</v>
      </c>
      <c r="L36" s="22">
        <f t="shared" si="22"/>
        <v>0</v>
      </c>
      <c r="M36" s="22">
        <f t="shared" si="22"/>
        <v>0</v>
      </c>
      <c r="N36" s="22">
        <f t="shared" si="22"/>
        <v>0</v>
      </c>
      <c r="O36" s="22">
        <f t="shared" si="22"/>
        <v>0</v>
      </c>
      <c r="P36" s="22">
        <f t="shared" si="22"/>
        <v>0</v>
      </c>
      <c r="Q36" s="22">
        <f t="shared" si="22"/>
        <v>0</v>
      </c>
      <c r="R36" s="22">
        <f t="shared" si="22"/>
        <v>0</v>
      </c>
      <c r="S36" s="22">
        <f t="shared" si="22"/>
        <v>0</v>
      </c>
      <c r="T36" s="22">
        <f t="shared" si="22"/>
        <v>0</v>
      </c>
      <c r="U36" s="22">
        <f t="shared" si="22"/>
        <v>0</v>
      </c>
      <c r="V36" s="22">
        <f t="shared" si="22"/>
        <v>0</v>
      </c>
      <c r="W36" s="22">
        <f t="shared" si="22"/>
        <v>0</v>
      </c>
      <c r="X36" s="22">
        <f t="shared" si="22"/>
        <v>0</v>
      </c>
      <c r="Y36" s="22">
        <f t="shared" si="22"/>
        <v>0</v>
      </c>
      <c r="Z36" s="22"/>
      <c r="AA36" s="22"/>
      <c r="AB36" s="22">
        <f t="shared" ref="AB36:AK36" si="23">AB37+AB38+AB39+AB42+AB43+AB44</f>
        <v>0</v>
      </c>
      <c r="AC36" s="22">
        <f t="shared" si="23"/>
        <v>0</v>
      </c>
      <c r="AD36" s="22">
        <f t="shared" si="23"/>
        <v>0</v>
      </c>
      <c r="AE36" s="22">
        <f t="shared" si="23"/>
        <v>0</v>
      </c>
      <c r="AF36" s="22">
        <f t="shared" si="23"/>
        <v>0</v>
      </c>
      <c r="AG36" s="22">
        <f t="shared" si="23"/>
        <v>0</v>
      </c>
      <c r="AH36" s="40">
        <f t="shared" si="23"/>
        <v>0</v>
      </c>
      <c r="AI36" s="40">
        <f t="shared" si="23"/>
        <v>0</v>
      </c>
      <c r="AJ36" s="40">
        <f t="shared" si="23"/>
        <v>0</v>
      </c>
      <c r="AK36" s="40">
        <f t="shared" si="23"/>
        <v>0</v>
      </c>
    </row>
    <row r="37" spans="1:37" ht="30" hidden="1" x14ac:dyDescent="0.25">
      <c r="A37" s="27" t="s">
        <v>84</v>
      </c>
      <c r="B37" s="11" t="s">
        <v>85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6"/>
      <c r="AI37" s="42"/>
      <c r="AJ37" s="42"/>
      <c r="AK37" s="42"/>
    </row>
    <row r="38" spans="1:37" ht="90" hidden="1" x14ac:dyDescent="0.25">
      <c r="A38" s="27" t="s">
        <v>84</v>
      </c>
      <c r="B38" s="11" t="s">
        <v>86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6"/>
      <c r="AI38" s="42"/>
      <c r="AJ38" s="42"/>
      <c r="AK38" s="42"/>
    </row>
    <row r="39" spans="1:37" ht="75" hidden="1" x14ac:dyDescent="0.25">
      <c r="A39" s="27" t="s">
        <v>84</v>
      </c>
      <c r="B39" s="11" t="s">
        <v>87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6"/>
      <c r="AI39" s="42"/>
      <c r="AJ39" s="42"/>
      <c r="AK39" s="42"/>
    </row>
    <row r="40" spans="1:37" ht="90" hidden="1" x14ac:dyDescent="0.25">
      <c r="A40" s="27" t="s">
        <v>84</v>
      </c>
      <c r="B40" s="11" t="s">
        <v>88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6"/>
      <c r="AI40" s="42"/>
      <c r="AJ40" s="42"/>
      <c r="AK40" s="42"/>
    </row>
    <row r="41" spans="1:37" ht="30" hidden="1" x14ac:dyDescent="0.25">
      <c r="A41" s="27" t="s">
        <v>89</v>
      </c>
      <c r="B41" s="11" t="s">
        <v>85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6"/>
      <c r="AI41" s="42"/>
      <c r="AJ41" s="42"/>
      <c r="AK41" s="42"/>
    </row>
    <row r="42" spans="1:37" ht="90" hidden="1" x14ac:dyDescent="0.25">
      <c r="A42" s="27" t="s">
        <v>89</v>
      </c>
      <c r="B42" s="11" t="s">
        <v>86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6"/>
      <c r="AI42" s="42"/>
      <c r="AJ42" s="42"/>
      <c r="AK42" s="42"/>
    </row>
    <row r="43" spans="1:37" ht="75" hidden="1" x14ac:dyDescent="0.25">
      <c r="A43" s="27" t="s">
        <v>89</v>
      </c>
      <c r="B43" s="11" t="s">
        <v>87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6"/>
      <c r="AI43" s="42"/>
      <c r="AJ43" s="42"/>
      <c r="AK43" s="42"/>
    </row>
    <row r="44" spans="1:37" ht="90" hidden="1" x14ac:dyDescent="0.25">
      <c r="A44" s="27" t="s">
        <v>90</v>
      </c>
      <c r="B44" s="31" t="s">
        <v>91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6"/>
      <c r="AI44" s="36"/>
      <c r="AJ44" s="36"/>
      <c r="AK44" s="42"/>
    </row>
    <row r="45" spans="1:37" ht="57" x14ac:dyDescent="0.25">
      <c r="A45" s="20" t="s">
        <v>92</v>
      </c>
      <c r="B45" s="21" t="s">
        <v>93</v>
      </c>
      <c r="C45" s="22" t="s">
        <v>53</v>
      </c>
      <c r="D45" s="22">
        <f t="shared" ref="D45:Y45" si="24">D46+D47</f>
        <v>0</v>
      </c>
      <c r="E45" s="22">
        <f t="shared" si="24"/>
        <v>0</v>
      </c>
      <c r="F45" s="22">
        <f t="shared" si="24"/>
        <v>0</v>
      </c>
      <c r="G45" s="22">
        <f t="shared" si="24"/>
        <v>0</v>
      </c>
      <c r="H45" s="22">
        <f t="shared" si="24"/>
        <v>0</v>
      </c>
      <c r="I45" s="22">
        <f t="shared" si="24"/>
        <v>0</v>
      </c>
      <c r="J45" s="22">
        <f t="shared" si="24"/>
        <v>0</v>
      </c>
      <c r="K45" s="22">
        <f t="shared" si="24"/>
        <v>0</v>
      </c>
      <c r="L45" s="22">
        <f t="shared" si="24"/>
        <v>0</v>
      </c>
      <c r="M45" s="22">
        <f t="shared" si="24"/>
        <v>0</v>
      </c>
      <c r="N45" s="22">
        <f t="shared" si="24"/>
        <v>0</v>
      </c>
      <c r="O45" s="22">
        <f t="shared" si="24"/>
        <v>0</v>
      </c>
      <c r="P45" s="22">
        <f t="shared" si="24"/>
        <v>0</v>
      </c>
      <c r="Q45" s="22">
        <f t="shared" si="24"/>
        <v>0</v>
      </c>
      <c r="R45" s="22">
        <f t="shared" si="24"/>
        <v>0</v>
      </c>
      <c r="S45" s="22">
        <f t="shared" si="24"/>
        <v>0</v>
      </c>
      <c r="T45" s="22">
        <f t="shared" si="24"/>
        <v>0</v>
      </c>
      <c r="U45" s="22">
        <f t="shared" si="24"/>
        <v>0</v>
      </c>
      <c r="V45" s="22">
        <f t="shared" si="24"/>
        <v>0</v>
      </c>
      <c r="W45" s="22">
        <f t="shared" si="24"/>
        <v>0</v>
      </c>
      <c r="X45" s="22">
        <f t="shared" si="24"/>
        <v>0</v>
      </c>
      <c r="Y45" s="22">
        <f t="shared" si="24"/>
        <v>0</v>
      </c>
      <c r="Z45" s="22"/>
      <c r="AA45" s="22"/>
      <c r="AB45" s="22">
        <f t="shared" ref="AB45:AK45" si="25">AB46+AB47</f>
        <v>0</v>
      </c>
      <c r="AC45" s="22">
        <f t="shared" si="25"/>
        <v>0</v>
      </c>
      <c r="AD45" s="22">
        <f t="shared" si="25"/>
        <v>0</v>
      </c>
      <c r="AE45" s="22">
        <f t="shared" si="25"/>
        <v>0</v>
      </c>
      <c r="AF45" s="22">
        <f t="shared" si="25"/>
        <v>0</v>
      </c>
      <c r="AG45" s="22">
        <f t="shared" si="25"/>
        <v>0</v>
      </c>
      <c r="AH45" s="40">
        <f t="shared" si="25"/>
        <v>0</v>
      </c>
      <c r="AI45" s="40">
        <f t="shared" si="25"/>
        <v>0</v>
      </c>
      <c r="AJ45" s="40">
        <f t="shared" si="25"/>
        <v>0</v>
      </c>
      <c r="AK45" s="40">
        <f t="shared" si="25"/>
        <v>0</v>
      </c>
    </row>
    <row r="46" spans="1:37" ht="45" x14ac:dyDescent="0.25">
      <c r="A46" s="17" t="s">
        <v>94</v>
      </c>
      <c r="B46" s="18" t="s">
        <v>95</v>
      </c>
      <c r="C46" s="19" t="s">
        <v>53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</row>
    <row r="47" spans="1:37" ht="60" x14ac:dyDescent="0.25">
      <c r="A47" s="17" t="s">
        <v>96</v>
      </c>
      <c r="B47" s="18" t="s">
        <v>97</v>
      </c>
      <c r="C47" s="19" t="s">
        <v>53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</row>
    <row r="48" spans="1:37" ht="30" x14ac:dyDescent="0.25">
      <c r="A48" s="24" t="s">
        <v>98</v>
      </c>
      <c r="B48" s="25" t="s">
        <v>99</v>
      </c>
      <c r="C48" s="26" t="s">
        <v>53</v>
      </c>
      <c r="D48" s="26">
        <f t="shared" ref="D48:Y48" si="26">D49+D59+D73+D82</f>
        <v>0</v>
      </c>
      <c r="E48" s="26">
        <f t="shared" si="26"/>
        <v>0</v>
      </c>
      <c r="F48" s="26">
        <f t="shared" si="26"/>
        <v>0</v>
      </c>
      <c r="G48" s="26">
        <f t="shared" si="26"/>
        <v>0</v>
      </c>
      <c r="H48" s="26">
        <f t="shared" si="26"/>
        <v>0</v>
      </c>
      <c r="I48" s="26">
        <f t="shared" si="26"/>
        <v>0</v>
      </c>
      <c r="J48" s="26">
        <f t="shared" si="26"/>
        <v>0</v>
      </c>
      <c r="K48" s="26">
        <f t="shared" si="26"/>
        <v>0</v>
      </c>
      <c r="L48" s="26">
        <f t="shared" si="26"/>
        <v>0</v>
      </c>
      <c r="M48" s="26">
        <f t="shared" si="26"/>
        <v>0</v>
      </c>
      <c r="N48" s="26">
        <f t="shared" si="26"/>
        <v>0</v>
      </c>
      <c r="O48" s="26">
        <f t="shared" si="26"/>
        <v>0</v>
      </c>
      <c r="P48" s="26">
        <f t="shared" si="26"/>
        <v>0</v>
      </c>
      <c r="Q48" s="26">
        <f t="shared" si="26"/>
        <v>0</v>
      </c>
      <c r="R48" s="26">
        <f t="shared" si="26"/>
        <v>0</v>
      </c>
      <c r="S48" s="26">
        <f t="shared" si="26"/>
        <v>0</v>
      </c>
      <c r="T48" s="26">
        <f t="shared" si="26"/>
        <v>1</v>
      </c>
      <c r="U48" s="26">
        <f t="shared" si="26"/>
        <v>0</v>
      </c>
      <c r="V48" s="26">
        <f t="shared" si="26"/>
        <v>0</v>
      </c>
      <c r="W48" s="26">
        <f t="shared" si="26"/>
        <v>0</v>
      </c>
      <c r="X48" s="26">
        <f t="shared" si="26"/>
        <v>12</v>
      </c>
      <c r="Y48" s="26">
        <f t="shared" si="26"/>
        <v>0</v>
      </c>
      <c r="Z48" s="26"/>
      <c r="AA48" s="26"/>
      <c r="AB48" s="26">
        <f t="shared" ref="AB48:AK48" si="27">AB49+AB59+AB73+AB82</f>
        <v>0</v>
      </c>
      <c r="AC48" s="26">
        <f t="shared" si="27"/>
        <v>0</v>
      </c>
      <c r="AD48" s="26">
        <f t="shared" si="27"/>
        <v>0</v>
      </c>
      <c r="AE48" s="26">
        <f t="shared" si="27"/>
        <v>0</v>
      </c>
      <c r="AF48" s="26">
        <f t="shared" si="27"/>
        <v>0</v>
      </c>
      <c r="AG48" s="26">
        <f t="shared" si="27"/>
        <v>0</v>
      </c>
      <c r="AH48" s="41">
        <f t="shared" si="27"/>
        <v>21.565759999999997</v>
      </c>
      <c r="AI48" s="41">
        <f t="shared" si="27"/>
        <v>0</v>
      </c>
      <c r="AJ48" s="41">
        <f t="shared" si="27"/>
        <v>0</v>
      </c>
      <c r="AK48" s="41">
        <f t="shared" si="27"/>
        <v>0</v>
      </c>
    </row>
    <row r="49" spans="1:38" ht="45" x14ac:dyDescent="0.25">
      <c r="A49" s="17" t="s">
        <v>100</v>
      </c>
      <c r="B49" s="18" t="s">
        <v>101</v>
      </c>
      <c r="C49" s="19" t="s">
        <v>53</v>
      </c>
      <c r="D49" s="29">
        <f t="shared" ref="D49:AK49" si="28">D50+D51</f>
        <v>0</v>
      </c>
      <c r="E49" s="29">
        <f t="shared" si="28"/>
        <v>0</v>
      </c>
      <c r="F49" s="29">
        <f t="shared" si="28"/>
        <v>0</v>
      </c>
      <c r="G49" s="29">
        <f t="shared" si="28"/>
        <v>0</v>
      </c>
      <c r="H49" s="29">
        <f t="shared" si="28"/>
        <v>0</v>
      </c>
      <c r="I49" s="29">
        <f t="shared" si="28"/>
        <v>0</v>
      </c>
      <c r="J49" s="29">
        <f t="shared" si="28"/>
        <v>0</v>
      </c>
      <c r="K49" s="29">
        <f t="shared" si="28"/>
        <v>0</v>
      </c>
      <c r="L49" s="29">
        <f t="shared" si="28"/>
        <v>0</v>
      </c>
      <c r="M49" s="29">
        <f t="shared" si="28"/>
        <v>0</v>
      </c>
      <c r="N49" s="29">
        <f t="shared" si="28"/>
        <v>0</v>
      </c>
      <c r="O49" s="29">
        <f t="shared" si="28"/>
        <v>0</v>
      </c>
      <c r="P49" s="29">
        <f t="shared" si="28"/>
        <v>0</v>
      </c>
      <c r="Q49" s="29">
        <f t="shared" si="28"/>
        <v>0</v>
      </c>
      <c r="R49" s="29">
        <f t="shared" si="28"/>
        <v>0</v>
      </c>
      <c r="S49" s="29">
        <f t="shared" si="28"/>
        <v>0</v>
      </c>
      <c r="T49" s="29">
        <f t="shared" si="28"/>
        <v>1</v>
      </c>
      <c r="U49" s="29">
        <f t="shared" si="28"/>
        <v>0</v>
      </c>
      <c r="V49" s="29">
        <f t="shared" si="28"/>
        <v>0</v>
      </c>
      <c r="W49" s="29">
        <f t="shared" si="28"/>
        <v>0</v>
      </c>
      <c r="X49" s="29">
        <f t="shared" si="28"/>
        <v>12</v>
      </c>
      <c r="Y49" s="29">
        <f t="shared" si="28"/>
        <v>0</v>
      </c>
      <c r="Z49" s="29">
        <f t="shared" si="28"/>
        <v>30</v>
      </c>
      <c r="AA49" s="29">
        <f t="shared" si="28"/>
        <v>0</v>
      </c>
      <c r="AB49" s="29">
        <f t="shared" si="28"/>
        <v>0</v>
      </c>
      <c r="AC49" s="29">
        <f t="shared" si="28"/>
        <v>0</v>
      </c>
      <c r="AD49" s="29">
        <f t="shared" si="28"/>
        <v>0</v>
      </c>
      <c r="AE49" s="29">
        <f t="shared" si="28"/>
        <v>0</v>
      </c>
      <c r="AF49" s="29">
        <f t="shared" si="28"/>
        <v>0</v>
      </c>
      <c r="AG49" s="29">
        <f t="shared" si="28"/>
        <v>0</v>
      </c>
      <c r="AH49" s="29">
        <f t="shared" si="28"/>
        <v>7.7274999999999991</v>
      </c>
      <c r="AI49" s="29">
        <f t="shared" si="28"/>
        <v>0</v>
      </c>
      <c r="AJ49" s="29">
        <f t="shared" si="28"/>
        <v>0</v>
      </c>
      <c r="AK49" s="29">
        <f t="shared" si="28"/>
        <v>0</v>
      </c>
    </row>
    <row r="50" spans="1:38" ht="30" x14ac:dyDescent="0.25">
      <c r="A50" s="17" t="s">
        <v>102</v>
      </c>
      <c r="B50" s="18" t="s">
        <v>103</v>
      </c>
      <c r="C50" s="19" t="s">
        <v>53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</row>
    <row r="51" spans="1:38" ht="42.75" x14ac:dyDescent="0.25">
      <c r="A51" s="20" t="s">
        <v>104</v>
      </c>
      <c r="B51" s="21" t="s">
        <v>105</v>
      </c>
      <c r="C51" s="22" t="s">
        <v>53</v>
      </c>
      <c r="D51" s="61">
        <f t="shared" ref="D51:AK51" si="29">SUM(D52:D58)</f>
        <v>0</v>
      </c>
      <c r="E51" s="61">
        <f t="shared" si="29"/>
        <v>0</v>
      </c>
      <c r="F51" s="61">
        <f t="shared" si="29"/>
        <v>0</v>
      </c>
      <c r="G51" s="61">
        <f t="shared" si="29"/>
        <v>0</v>
      </c>
      <c r="H51" s="61">
        <f t="shared" si="29"/>
        <v>0</v>
      </c>
      <c r="I51" s="61">
        <f t="shared" si="29"/>
        <v>0</v>
      </c>
      <c r="J51" s="61">
        <f t="shared" si="29"/>
        <v>0</v>
      </c>
      <c r="K51" s="61">
        <f t="shared" si="29"/>
        <v>0</v>
      </c>
      <c r="L51" s="61">
        <f t="shared" si="29"/>
        <v>0</v>
      </c>
      <c r="M51" s="61">
        <f t="shared" si="29"/>
        <v>0</v>
      </c>
      <c r="N51" s="61">
        <f t="shared" si="29"/>
        <v>0</v>
      </c>
      <c r="O51" s="61">
        <f t="shared" si="29"/>
        <v>0</v>
      </c>
      <c r="P51" s="61">
        <f t="shared" si="29"/>
        <v>0</v>
      </c>
      <c r="Q51" s="61">
        <f t="shared" si="29"/>
        <v>0</v>
      </c>
      <c r="R51" s="61">
        <f t="shared" si="29"/>
        <v>0</v>
      </c>
      <c r="S51" s="61">
        <f t="shared" si="29"/>
        <v>0</v>
      </c>
      <c r="T51" s="61">
        <f t="shared" si="29"/>
        <v>1</v>
      </c>
      <c r="U51" s="61">
        <f t="shared" si="29"/>
        <v>0</v>
      </c>
      <c r="V51" s="61">
        <f t="shared" si="29"/>
        <v>0</v>
      </c>
      <c r="W51" s="61">
        <f t="shared" si="29"/>
        <v>0</v>
      </c>
      <c r="X51" s="61">
        <f t="shared" si="29"/>
        <v>12</v>
      </c>
      <c r="Y51" s="61">
        <f t="shared" si="29"/>
        <v>0</v>
      </c>
      <c r="Z51" s="61">
        <f t="shared" si="29"/>
        <v>30</v>
      </c>
      <c r="AA51" s="61">
        <f t="shared" si="29"/>
        <v>0</v>
      </c>
      <c r="AB51" s="61">
        <f t="shared" si="29"/>
        <v>0</v>
      </c>
      <c r="AC51" s="61">
        <f t="shared" si="29"/>
        <v>0</v>
      </c>
      <c r="AD51" s="61">
        <f t="shared" si="29"/>
        <v>0</v>
      </c>
      <c r="AE51" s="61">
        <f t="shared" si="29"/>
        <v>0</v>
      </c>
      <c r="AF51" s="61">
        <f t="shared" si="29"/>
        <v>0</v>
      </c>
      <c r="AG51" s="61">
        <f t="shared" si="29"/>
        <v>0</v>
      </c>
      <c r="AH51" s="44">
        <f t="shared" si="29"/>
        <v>7.7274999999999991</v>
      </c>
      <c r="AI51" s="44">
        <f t="shared" si="29"/>
        <v>0</v>
      </c>
      <c r="AJ51" s="44">
        <f t="shared" si="29"/>
        <v>0</v>
      </c>
      <c r="AK51" s="44">
        <f t="shared" si="29"/>
        <v>0</v>
      </c>
    </row>
    <row r="52" spans="1:38" s="33" customFormat="1" ht="28.5" customHeight="1" x14ac:dyDescent="0.25">
      <c r="A52" s="30" t="s">
        <v>104</v>
      </c>
      <c r="B52" s="31" t="s">
        <v>156</v>
      </c>
      <c r="C52" s="56" t="s">
        <v>180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>
        <v>2</v>
      </c>
      <c r="Y52" s="32"/>
      <c r="Z52" s="32"/>
      <c r="AA52" s="32"/>
      <c r="AB52" s="32"/>
      <c r="AC52" s="32"/>
      <c r="AD52" s="32"/>
      <c r="AE52" s="32"/>
      <c r="AF52" s="32"/>
      <c r="AG52" s="32"/>
      <c r="AH52" s="45">
        <v>0.57750000000000001</v>
      </c>
      <c r="AI52" s="36"/>
      <c r="AJ52" s="36"/>
      <c r="AK52" s="36"/>
    </row>
    <row r="53" spans="1:38" ht="30" customHeight="1" x14ac:dyDescent="0.25">
      <c r="A53" s="30" t="s">
        <v>104</v>
      </c>
      <c r="B53" s="31" t="s">
        <v>157</v>
      </c>
      <c r="C53" s="56" t="s">
        <v>179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>
        <v>8</v>
      </c>
      <c r="Y53" s="32"/>
      <c r="Z53" s="32"/>
      <c r="AA53" s="32"/>
      <c r="AB53" s="32"/>
      <c r="AC53" s="32"/>
      <c r="AD53" s="32"/>
      <c r="AE53" s="32"/>
      <c r="AF53" s="32"/>
      <c r="AG53" s="32"/>
      <c r="AH53" s="45">
        <v>2.3109999999999999</v>
      </c>
      <c r="AI53" s="36"/>
      <c r="AJ53" s="36"/>
      <c r="AK53" s="36"/>
      <c r="AL53" s="33"/>
    </row>
    <row r="54" spans="1:38" s="33" customFormat="1" ht="51.75" customHeight="1" x14ac:dyDescent="0.25">
      <c r="A54" s="30" t="s">
        <v>104</v>
      </c>
      <c r="B54" s="31" t="s">
        <v>178</v>
      </c>
      <c r="C54" s="59" t="s">
        <v>177</v>
      </c>
      <c r="D54" s="29"/>
      <c r="E54" s="2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>
        <v>1</v>
      </c>
      <c r="U54" s="59"/>
      <c r="V54" s="59"/>
      <c r="W54" s="59"/>
      <c r="X54" s="59">
        <v>2</v>
      </c>
      <c r="Y54" s="59"/>
      <c r="Z54" s="59"/>
      <c r="AA54" s="59"/>
      <c r="AB54" s="59"/>
      <c r="AC54" s="59"/>
      <c r="AD54" s="59"/>
      <c r="AE54" s="59"/>
      <c r="AF54" s="59"/>
      <c r="AG54" s="59"/>
      <c r="AH54" s="36">
        <v>2.4289999999999998</v>
      </c>
      <c r="AI54" s="36"/>
      <c r="AJ54" s="36"/>
      <c r="AK54" s="36"/>
    </row>
    <row r="55" spans="1:38" ht="30" x14ac:dyDescent="0.25">
      <c r="A55" s="30" t="s">
        <v>104</v>
      </c>
      <c r="B55" s="31" t="s">
        <v>169</v>
      </c>
      <c r="C55" s="56" t="s">
        <v>173</v>
      </c>
      <c r="D55" s="51"/>
      <c r="E55" s="51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>
        <v>9</v>
      </c>
      <c r="AA55" s="43"/>
      <c r="AB55" s="43"/>
      <c r="AC55" s="43"/>
      <c r="AD55" s="43"/>
      <c r="AE55" s="43"/>
      <c r="AF55" s="43"/>
      <c r="AG55" s="43"/>
      <c r="AH55" s="52">
        <v>1.0920000000000001</v>
      </c>
      <c r="AI55" s="36"/>
      <c r="AJ55" s="36"/>
      <c r="AK55" s="36"/>
    </row>
    <row r="56" spans="1:38" ht="30" x14ac:dyDescent="0.25">
      <c r="A56" s="30" t="s">
        <v>104</v>
      </c>
      <c r="B56" s="31" t="s">
        <v>170</v>
      </c>
      <c r="C56" s="56" t="s">
        <v>174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>
        <v>9</v>
      </c>
      <c r="AA56" s="43"/>
      <c r="AB56" s="43"/>
      <c r="AC56" s="43"/>
      <c r="AD56" s="43"/>
      <c r="AE56" s="43"/>
      <c r="AF56" s="43"/>
      <c r="AG56" s="43"/>
      <c r="AH56" s="45">
        <v>0.35399999999999998</v>
      </c>
      <c r="AI56" s="36"/>
      <c r="AJ56" s="36"/>
      <c r="AK56" s="36"/>
    </row>
    <row r="57" spans="1:38" ht="30" x14ac:dyDescent="0.25">
      <c r="A57" s="30" t="s">
        <v>104</v>
      </c>
      <c r="B57" s="31" t="s">
        <v>171</v>
      </c>
      <c r="C57" s="56" t="s">
        <v>175</v>
      </c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>
        <v>6</v>
      </c>
      <c r="AA57" s="43"/>
      <c r="AB57" s="43"/>
      <c r="AC57" s="43"/>
      <c r="AD57" s="43"/>
      <c r="AE57" s="43"/>
      <c r="AF57" s="43"/>
      <c r="AG57" s="43"/>
      <c r="AH57" s="45">
        <v>0.72799999999999998</v>
      </c>
      <c r="AI57" s="36"/>
      <c r="AJ57" s="36"/>
      <c r="AK57" s="36"/>
    </row>
    <row r="58" spans="1:38" ht="30" x14ac:dyDescent="0.25">
      <c r="A58" s="30" t="s">
        <v>104</v>
      </c>
      <c r="B58" s="31" t="s">
        <v>172</v>
      </c>
      <c r="C58" s="56" t="s">
        <v>176</v>
      </c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>
        <v>6</v>
      </c>
      <c r="AA58" s="43"/>
      <c r="AB58" s="43"/>
      <c r="AC58" s="43"/>
      <c r="AD58" s="43"/>
      <c r="AE58" s="43"/>
      <c r="AF58" s="43"/>
      <c r="AG58" s="43"/>
      <c r="AH58" s="45">
        <v>0.23599999999999999</v>
      </c>
      <c r="AI58" s="36"/>
      <c r="AJ58" s="36"/>
      <c r="AK58" s="36"/>
    </row>
    <row r="59" spans="1:38" ht="42.75" x14ac:dyDescent="0.25">
      <c r="A59" s="20" t="s">
        <v>106</v>
      </c>
      <c r="B59" s="21" t="s">
        <v>107</v>
      </c>
      <c r="C59" s="22" t="s">
        <v>53</v>
      </c>
      <c r="D59" s="22">
        <f t="shared" ref="D59:Y59" si="30">D60+D72</f>
        <v>0</v>
      </c>
      <c r="E59" s="22">
        <f t="shared" si="30"/>
        <v>0</v>
      </c>
      <c r="F59" s="22">
        <f t="shared" si="30"/>
        <v>0</v>
      </c>
      <c r="G59" s="22">
        <f t="shared" si="30"/>
        <v>0</v>
      </c>
      <c r="H59" s="22">
        <f t="shared" si="30"/>
        <v>0</v>
      </c>
      <c r="I59" s="22">
        <f t="shared" si="30"/>
        <v>0</v>
      </c>
      <c r="J59" s="22">
        <f t="shared" si="30"/>
        <v>0</v>
      </c>
      <c r="K59" s="22">
        <f t="shared" si="30"/>
        <v>0</v>
      </c>
      <c r="L59" s="22">
        <f t="shared" si="30"/>
        <v>0</v>
      </c>
      <c r="M59" s="22">
        <f t="shared" si="30"/>
        <v>0</v>
      </c>
      <c r="N59" s="22">
        <f t="shared" si="30"/>
        <v>0</v>
      </c>
      <c r="O59" s="22">
        <f t="shared" si="30"/>
        <v>0</v>
      </c>
      <c r="P59" s="22">
        <f t="shared" si="30"/>
        <v>0</v>
      </c>
      <c r="Q59" s="22">
        <f t="shared" si="30"/>
        <v>0</v>
      </c>
      <c r="R59" s="22">
        <f t="shared" si="30"/>
        <v>0</v>
      </c>
      <c r="S59" s="22">
        <f t="shared" si="30"/>
        <v>0</v>
      </c>
      <c r="T59" s="22">
        <f t="shared" si="30"/>
        <v>0</v>
      </c>
      <c r="U59" s="22">
        <f t="shared" si="30"/>
        <v>0</v>
      </c>
      <c r="V59" s="22">
        <f t="shared" si="30"/>
        <v>0</v>
      </c>
      <c r="W59" s="22">
        <f t="shared" si="30"/>
        <v>0</v>
      </c>
      <c r="X59" s="22">
        <f t="shared" si="30"/>
        <v>0</v>
      </c>
      <c r="Y59" s="22">
        <f t="shared" si="30"/>
        <v>0</v>
      </c>
      <c r="Z59" s="22"/>
      <c r="AA59" s="22"/>
      <c r="AB59" s="22">
        <f t="shared" ref="AB59:AK59" si="31">AB60+AB72</f>
        <v>0</v>
      </c>
      <c r="AC59" s="22">
        <f t="shared" si="31"/>
        <v>0</v>
      </c>
      <c r="AD59" s="22">
        <f t="shared" si="31"/>
        <v>0</v>
      </c>
      <c r="AE59" s="22">
        <f t="shared" si="31"/>
        <v>0</v>
      </c>
      <c r="AF59" s="22">
        <f t="shared" si="31"/>
        <v>0</v>
      </c>
      <c r="AG59" s="22">
        <f t="shared" si="31"/>
        <v>0</v>
      </c>
      <c r="AH59" s="38">
        <f t="shared" si="31"/>
        <v>13.838259999999998</v>
      </c>
      <c r="AI59" s="40">
        <f t="shared" si="31"/>
        <v>0</v>
      </c>
      <c r="AJ59" s="40">
        <f t="shared" si="31"/>
        <v>0</v>
      </c>
      <c r="AK59" s="40">
        <f t="shared" si="31"/>
        <v>0</v>
      </c>
    </row>
    <row r="60" spans="1:38" x14ac:dyDescent="0.25">
      <c r="A60" s="17" t="s">
        <v>108</v>
      </c>
      <c r="B60" s="18" t="s">
        <v>109</v>
      </c>
      <c r="C60" s="19" t="s">
        <v>53</v>
      </c>
      <c r="D60" s="19">
        <f t="shared" ref="D60:AK60" si="32">SUM(D61:D71)</f>
        <v>0</v>
      </c>
      <c r="E60" s="19">
        <f t="shared" si="32"/>
        <v>0</v>
      </c>
      <c r="F60" s="19">
        <f t="shared" si="32"/>
        <v>0</v>
      </c>
      <c r="G60" s="19">
        <f t="shared" si="32"/>
        <v>0</v>
      </c>
      <c r="H60" s="19">
        <f t="shared" si="32"/>
        <v>0</v>
      </c>
      <c r="I60" s="19">
        <f t="shared" si="32"/>
        <v>0</v>
      </c>
      <c r="J60" s="19">
        <f t="shared" si="32"/>
        <v>0</v>
      </c>
      <c r="K60" s="19">
        <f t="shared" si="32"/>
        <v>0</v>
      </c>
      <c r="L60" s="19">
        <f t="shared" si="32"/>
        <v>0</v>
      </c>
      <c r="M60" s="19">
        <f t="shared" si="32"/>
        <v>0</v>
      </c>
      <c r="N60" s="19">
        <f t="shared" si="32"/>
        <v>0</v>
      </c>
      <c r="O60" s="19">
        <f t="shared" si="32"/>
        <v>0</v>
      </c>
      <c r="P60" s="19">
        <f t="shared" si="32"/>
        <v>0</v>
      </c>
      <c r="Q60" s="19">
        <f t="shared" si="32"/>
        <v>0</v>
      </c>
      <c r="R60" s="19">
        <f t="shared" si="32"/>
        <v>0</v>
      </c>
      <c r="S60" s="19">
        <f t="shared" si="32"/>
        <v>0</v>
      </c>
      <c r="T60" s="19">
        <f t="shared" si="32"/>
        <v>0</v>
      </c>
      <c r="U60" s="19">
        <f t="shared" si="32"/>
        <v>0</v>
      </c>
      <c r="V60" s="19">
        <f t="shared" si="32"/>
        <v>0</v>
      </c>
      <c r="W60" s="19">
        <f t="shared" si="32"/>
        <v>0</v>
      </c>
      <c r="X60" s="19">
        <f t="shared" si="32"/>
        <v>0</v>
      </c>
      <c r="Y60" s="19">
        <f t="shared" si="32"/>
        <v>0</v>
      </c>
      <c r="Z60" s="19">
        <f t="shared" si="32"/>
        <v>0</v>
      </c>
      <c r="AA60" s="19">
        <f t="shared" si="32"/>
        <v>0</v>
      </c>
      <c r="AB60" s="19">
        <f t="shared" si="32"/>
        <v>0</v>
      </c>
      <c r="AC60" s="19">
        <f t="shared" si="32"/>
        <v>0</v>
      </c>
      <c r="AD60" s="19">
        <f t="shared" si="32"/>
        <v>0</v>
      </c>
      <c r="AE60" s="19">
        <f t="shared" si="32"/>
        <v>0</v>
      </c>
      <c r="AF60" s="19">
        <f t="shared" si="32"/>
        <v>0</v>
      </c>
      <c r="AG60" s="19">
        <f t="shared" si="32"/>
        <v>0</v>
      </c>
      <c r="AH60" s="37">
        <f t="shared" si="32"/>
        <v>13.838259999999998</v>
      </c>
      <c r="AI60" s="19">
        <f t="shared" si="32"/>
        <v>0</v>
      </c>
      <c r="AJ60" s="19">
        <f t="shared" si="32"/>
        <v>0</v>
      </c>
      <c r="AK60" s="19">
        <f t="shared" si="32"/>
        <v>0</v>
      </c>
    </row>
    <row r="61" spans="1:38" ht="30" customHeight="1" x14ac:dyDescent="0.25">
      <c r="A61" s="30" t="s">
        <v>108</v>
      </c>
      <c r="B61" s="31" t="s">
        <v>166</v>
      </c>
      <c r="C61" s="58" t="s">
        <v>181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36">
        <v>12.016999999999999</v>
      </c>
      <c r="AI61" s="36"/>
      <c r="AJ61" s="36"/>
      <c r="AK61" s="36"/>
      <c r="AL61" s="33"/>
    </row>
    <row r="62" spans="1:38" ht="30.75" customHeight="1" x14ac:dyDescent="0.25">
      <c r="A62" s="30" t="s">
        <v>108</v>
      </c>
      <c r="B62" s="31" t="s">
        <v>201</v>
      </c>
      <c r="C62" s="58" t="s">
        <v>182</v>
      </c>
      <c r="D62" s="51"/>
      <c r="E62" s="51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5">
        <v>0.68600000000000005</v>
      </c>
      <c r="AI62" s="36"/>
      <c r="AJ62" s="36"/>
      <c r="AK62" s="36"/>
      <c r="AL62" s="33"/>
    </row>
    <row r="63" spans="1:38" ht="31.5" customHeight="1" x14ac:dyDescent="0.25">
      <c r="A63" s="30" t="s">
        <v>108</v>
      </c>
      <c r="B63" s="31" t="s">
        <v>202</v>
      </c>
      <c r="C63" s="58" t="s">
        <v>183</v>
      </c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5">
        <v>0.02</v>
      </c>
      <c r="AI63" s="36"/>
      <c r="AJ63" s="36"/>
      <c r="AK63" s="36"/>
      <c r="AL63" s="33"/>
    </row>
    <row r="64" spans="1:38" ht="30.75" customHeight="1" x14ac:dyDescent="0.25">
      <c r="A64" s="30" t="s">
        <v>108</v>
      </c>
      <c r="B64" s="31" t="s">
        <v>158</v>
      </c>
      <c r="C64" s="58" t="s">
        <v>184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5">
        <v>0.13300000000000001</v>
      </c>
      <c r="AI64" s="36"/>
      <c r="AJ64" s="36"/>
      <c r="AK64" s="36"/>
      <c r="AL64" s="33"/>
    </row>
    <row r="65" spans="1:37" ht="28.5" customHeight="1" x14ac:dyDescent="0.25">
      <c r="A65" s="30" t="s">
        <v>108</v>
      </c>
      <c r="B65" s="31" t="s">
        <v>159</v>
      </c>
      <c r="C65" s="58" t="s">
        <v>185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5">
        <v>0.3</v>
      </c>
      <c r="AI65" s="36"/>
      <c r="AJ65" s="36"/>
      <c r="AK65" s="36"/>
    </row>
    <row r="66" spans="1:37" ht="30" customHeight="1" x14ac:dyDescent="0.25">
      <c r="A66" s="30" t="s">
        <v>108</v>
      </c>
      <c r="B66" s="31" t="s">
        <v>203</v>
      </c>
      <c r="C66" s="58" t="s">
        <v>186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5">
        <v>0.02</v>
      </c>
      <c r="AI66" s="36"/>
      <c r="AJ66" s="36"/>
      <c r="AK66" s="36"/>
    </row>
    <row r="67" spans="1:37" ht="28.5" customHeight="1" x14ac:dyDescent="0.25">
      <c r="A67" s="30" t="s">
        <v>108</v>
      </c>
      <c r="B67" s="31" t="s">
        <v>204</v>
      </c>
      <c r="C67" s="58" t="s">
        <v>187</v>
      </c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5">
        <v>2.3E-2</v>
      </c>
      <c r="AI67" s="36"/>
      <c r="AJ67" s="36"/>
      <c r="AK67" s="36"/>
    </row>
    <row r="68" spans="1:37" ht="27" customHeight="1" x14ac:dyDescent="0.25">
      <c r="A68" s="30" t="s">
        <v>108</v>
      </c>
      <c r="B68" s="31" t="s">
        <v>160</v>
      </c>
      <c r="C68" s="58" t="s">
        <v>188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53"/>
      <c r="Y68" s="43"/>
      <c r="Z68" s="43"/>
      <c r="AA68" s="43"/>
      <c r="AB68" s="43"/>
      <c r="AC68" s="43"/>
      <c r="AD68" s="43"/>
      <c r="AE68" s="43"/>
      <c r="AF68" s="43"/>
      <c r="AG68" s="43"/>
      <c r="AH68" s="45">
        <v>0.08</v>
      </c>
      <c r="AI68" s="36"/>
      <c r="AJ68" s="36"/>
      <c r="AK68" s="36"/>
    </row>
    <row r="69" spans="1:37" ht="29.25" customHeight="1" x14ac:dyDescent="0.25">
      <c r="A69" s="30" t="s">
        <v>108</v>
      </c>
      <c r="B69" s="31" t="s">
        <v>161</v>
      </c>
      <c r="C69" s="58" t="s">
        <v>189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5">
        <v>0.34200000000000003</v>
      </c>
      <c r="AI69" s="36"/>
      <c r="AJ69" s="36"/>
      <c r="AK69" s="36"/>
    </row>
    <row r="70" spans="1:37" ht="28.5" customHeight="1" x14ac:dyDescent="0.25">
      <c r="A70" s="30" t="s">
        <v>108</v>
      </c>
      <c r="B70" s="31" t="s">
        <v>205</v>
      </c>
      <c r="C70" s="62" t="s">
        <v>190</v>
      </c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5">
        <v>0.13700000000000001</v>
      </c>
      <c r="AI70" s="36"/>
      <c r="AJ70" s="36"/>
      <c r="AK70" s="36"/>
    </row>
    <row r="71" spans="1:37" ht="34.5" customHeight="1" x14ac:dyDescent="0.25">
      <c r="A71" s="30" t="s">
        <v>108</v>
      </c>
      <c r="B71" s="31" t="s">
        <v>162</v>
      </c>
      <c r="C71" s="58" t="s">
        <v>191</v>
      </c>
      <c r="D71" s="51"/>
      <c r="E71" s="51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5">
        <v>8.0259999999999998E-2</v>
      </c>
      <c r="AI71" s="36"/>
      <c r="AJ71" s="36"/>
      <c r="AK71" s="36"/>
    </row>
    <row r="72" spans="1:37" ht="30" x14ac:dyDescent="0.25">
      <c r="A72" s="17" t="s">
        <v>110</v>
      </c>
      <c r="B72" s="18" t="s">
        <v>111</v>
      </c>
      <c r="C72" s="19" t="s">
        <v>53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37">
        <f t="shared" ref="AH72:AH81" si="33">SUM(AH73:AH73)</f>
        <v>0</v>
      </c>
      <c r="AI72" s="37"/>
      <c r="AJ72" s="37"/>
      <c r="AK72" s="37"/>
    </row>
    <row r="73" spans="1:37" ht="28.5" x14ac:dyDescent="0.25">
      <c r="A73" s="20" t="s">
        <v>112</v>
      </c>
      <c r="B73" s="21" t="s">
        <v>113</v>
      </c>
      <c r="C73" s="19" t="s">
        <v>53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40">
        <f t="shared" si="33"/>
        <v>0</v>
      </c>
      <c r="AI73" s="40"/>
      <c r="AJ73" s="40"/>
      <c r="AK73" s="40"/>
    </row>
    <row r="74" spans="1:37" ht="30" x14ac:dyDescent="0.25">
      <c r="A74" s="17" t="s">
        <v>114</v>
      </c>
      <c r="B74" s="18" t="s">
        <v>115</v>
      </c>
      <c r="C74" s="19" t="s">
        <v>53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37">
        <f t="shared" si="33"/>
        <v>0</v>
      </c>
      <c r="AI74" s="37"/>
      <c r="AJ74" s="37"/>
      <c r="AK74" s="37"/>
    </row>
    <row r="75" spans="1:37" ht="30" x14ac:dyDescent="0.25">
      <c r="A75" s="17" t="s">
        <v>116</v>
      </c>
      <c r="B75" s="18" t="s">
        <v>117</v>
      </c>
      <c r="C75" s="19" t="s">
        <v>53</v>
      </c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37">
        <f t="shared" si="33"/>
        <v>0</v>
      </c>
      <c r="AI75" s="37"/>
      <c r="AJ75" s="37"/>
      <c r="AK75" s="37"/>
    </row>
    <row r="76" spans="1:37" ht="30" x14ac:dyDescent="0.25">
      <c r="A76" s="17" t="s">
        <v>118</v>
      </c>
      <c r="B76" s="18" t="s">
        <v>119</v>
      </c>
      <c r="C76" s="19" t="s">
        <v>53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37">
        <f t="shared" si="33"/>
        <v>0</v>
      </c>
      <c r="AI76" s="37"/>
      <c r="AJ76" s="37"/>
      <c r="AK76" s="37"/>
    </row>
    <row r="77" spans="1:37" ht="30" x14ac:dyDescent="0.25">
      <c r="A77" s="27" t="s">
        <v>120</v>
      </c>
      <c r="B77" s="11" t="s">
        <v>121</v>
      </c>
      <c r="C77" s="28" t="s">
        <v>53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36">
        <f t="shared" si="33"/>
        <v>0</v>
      </c>
      <c r="AI77" s="42"/>
      <c r="AJ77" s="42"/>
      <c r="AK77" s="42"/>
    </row>
    <row r="78" spans="1:37" ht="30" x14ac:dyDescent="0.25">
      <c r="A78" s="27" t="s">
        <v>122</v>
      </c>
      <c r="B78" s="11" t="s">
        <v>123</v>
      </c>
      <c r="C78" s="28" t="s">
        <v>53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36">
        <f t="shared" si="33"/>
        <v>0</v>
      </c>
      <c r="AI78" s="42"/>
      <c r="AJ78" s="42"/>
      <c r="AK78" s="42"/>
    </row>
    <row r="79" spans="1:37" ht="30" x14ac:dyDescent="0.25">
      <c r="A79" s="27" t="s">
        <v>124</v>
      </c>
      <c r="B79" s="11" t="s">
        <v>125</v>
      </c>
      <c r="C79" s="28" t="s">
        <v>53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36">
        <f t="shared" si="33"/>
        <v>0</v>
      </c>
      <c r="AI79" s="42"/>
      <c r="AJ79" s="42"/>
      <c r="AK79" s="42"/>
    </row>
    <row r="80" spans="1:37" ht="30" x14ac:dyDescent="0.25">
      <c r="A80" s="27" t="s">
        <v>126</v>
      </c>
      <c r="B80" s="11" t="s">
        <v>127</v>
      </c>
      <c r="C80" s="28" t="s">
        <v>53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36">
        <f t="shared" si="33"/>
        <v>0</v>
      </c>
      <c r="AI80" s="42"/>
      <c r="AJ80" s="42"/>
      <c r="AK80" s="42"/>
    </row>
    <row r="81" spans="1:37" ht="30" x14ac:dyDescent="0.25">
      <c r="A81" s="27" t="s">
        <v>128</v>
      </c>
      <c r="B81" s="11" t="s">
        <v>129</v>
      </c>
      <c r="C81" s="28" t="s">
        <v>53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36">
        <f t="shared" si="33"/>
        <v>0</v>
      </c>
      <c r="AI81" s="42"/>
      <c r="AJ81" s="42"/>
      <c r="AK81" s="42"/>
    </row>
    <row r="82" spans="1:37" ht="42.75" x14ac:dyDescent="0.25">
      <c r="A82" s="20" t="s">
        <v>130</v>
      </c>
      <c r="B82" s="21" t="s">
        <v>131</v>
      </c>
      <c r="C82" s="22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44">
        <f>AH83+AH84</f>
        <v>0</v>
      </c>
      <c r="AI82" s="40"/>
      <c r="AJ82" s="40"/>
      <c r="AK82" s="40"/>
    </row>
    <row r="83" spans="1:37" ht="30" x14ac:dyDescent="0.25">
      <c r="A83" s="27" t="s">
        <v>132</v>
      </c>
      <c r="B83" s="11" t="s">
        <v>133</v>
      </c>
      <c r="C83" s="28" t="s">
        <v>53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36"/>
      <c r="AI83" s="42"/>
      <c r="AJ83" s="42"/>
      <c r="AK83" s="42"/>
    </row>
    <row r="84" spans="1:37" ht="30" x14ac:dyDescent="0.25">
      <c r="A84" s="27" t="s">
        <v>134</v>
      </c>
      <c r="B84" s="11" t="s">
        <v>135</v>
      </c>
      <c r="C84" s="28" t="s">
        <v>53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36"/>
      <c r="AI84" s="42"/>
      <c r="AJ84" s="42"/>
      <c r="AK84" s="42"/>
    </row>
    <row r="85" spans="1:37" ht="57" x14ac:dyDescent="0.25">
      <c r="A85" s="13" t="s">
        <v>136</v>
      </c>
      <c r="B85" s="14" t="s">
        <v>137</v>
      </c>
      <c r="C85" s="15" t="s">
        <v>53</v>
      </c>
      <c r="D85" s="15">
        <f t="shared" ref="D85:Y85" si="34">D86+D87</f>
        <v>0</v>
      </c>
      <c r="E85" s="15">
        <f t="shared" si="34"/>
        <v>0</v>
      </c>
      <c r="F85" s="15">
        <f t="shared" si="34"/>
        <v>0</v>
      </c>
      <c r="G85" s="15">
        <f t="shared" si="34"/>
        <v>0</v>
      </c>
      <c r="H85" s="15">
        <f t="shared" si="34"/>
        <v>0</v>
      </c>
      <c r="I85" s="15">
        <f t="shared" si="34"/>
        <v>0</v>
      </c>
      <c r="J85" s="15">
        <f t="shared" si="34"/>
        <v>0</v>
      </c>
      <c r="K85" s="15">
        <f t="shared" si="34"/>
        <v>0</v>
      </c>
      <c r="L85" s="15">
        <f t="shared" si="34"/>
        <v>0</v>
      </c>
      <c r="M85" s="15">
        <f t="shared" si="34"/>
        <v>0</v>
      </c>
      <c r="N85" s="15">
        <f t="shared" si="34"/>
        <v>0</v>
      </c>
      <c r="O85" s="15">
        <f t="shared" si="34"/>
        <v>0</v>
      </c>
      <c r="P85" s="15">
        <f t="shared" si="34"/>
        <v>0</v>
      </c>
      <c r="Q85" s="15">
        <f t="shared" si="34"/>
        <v>0</v>
      </c>
      <c r="R85" s="15">
        <f t="shared" si="34"/>
        <v>0</v>
      </c>
      <c r="S85" s="15">
        <f t="shared" si="34"/>
        <v>0</v>
      </c>
      <c r="T85" s="15">
        <f t="shared" si="34"/>
        <v>0</v>
      </c>
      <c r="U85" s="15">
        <f t="shared" si="34"/>
        <v>0</v>
      </c>
      <c r="V85" s="15">
        <f t="shared" si="34"/>
        <v>0</v>
      </c>
      <c r="W85" s="15">
        <f t="shared" si="34"/>
        <v>0</v>
      </c>
      <c r="X85" s="15">
        <f t="shared" si="34"/>
        <v>0</v>
      </c>
      <c r="Y85" s="15">
        <f t="shared" si="34"/>
        <v>0</v>
      </c>
      <c r="Z85" s="15"/>
      <c r="AA85" s="15"/>
      <c r="AB85" s="15">
        <f t="shared" ref="AB85:AK85" si="35">AB86+AB87</f>
        <v>0</v>
      </c>
      <c r="AC85" s="15">
        <f t="shared" si="35"/>
        <v>0</v>
      </c>
      <c r="AD85" s="15">
        <f t="shared" si="35"/>
        <v>0</v>
      </c>
      <c r="AE85" s="15">
        <f t="shared" si="35"/>
        <v>0</v>
      </c>
      <c r="AF85" s="15">
        <f t="shared" si="35"/>
        <v>0</v>
      </c>
      <c r="AG85" s="15">
        <f t="shared" si="35"/>
        <v>0</v>
      </c>
      <c r="AH85" s="44">
        <f t="shared" si="35"/>
        <v>0</v>
      </c>
      <c r="AI85" s="38">
        <f t="shared" si="35"/>
        <v>0</v>
      </c>
      <c r="AJ85" s="38">
        <f t="shared" si="35"/>
        <v>0</v>
      </c>
      <c r="AK85" s="38">
        <f t="shared" si="35"/>
        <v>0</v>
      </c>
    </row>
    <row r="86" spans="1:37" ht="45" x14ac:dyDescent="0.25">
      <c r="A86" s="27" t="s">
        <v>138</v>
      </c>
      <c r="B86" s="11" t="s">
        <v>139</v>
      </c>
      <c r="C86" s="28" t="s">
        <v>53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36"/>
      <c r="AI86" s="42"/>
      <c r="AJ86" s="42"/>
      <c r="AK86" s="42"/>
    </row>
    <row r="87" spans="1:37" ht="45" x14ac:dyDescent="0.25">
      <c r="A87" s="27" t="s">
        <v>140</v>
      </c>
      <c r="B87" s="11" t="s">
        <v>141</v>
      </c>
      <c r="C87" s="28" t="s">
        <v>53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36"/>
      <c r="AI87" s="42"/>
      <c r="AJ87" s="42"/>
      <c r="AK87" s="42"/>
    </row>
    <row r="88" spans="1:37" ht="28.5" x14ac:dyDescent="0.25">
      <c r="A88" s="13" t="s">
        <v>142</v>
      </c>
      <c r="B88" s="14" t="s">
        <v>143</v>
      </c>
      <c r="C88" s="15" t="s">
        <v>53</v>
      </c>
      <c r="D88" s="15">
        <f t="shared" ref="D88:AK88" si="36">D89</f>
        <v>0</v>
      </c>
      <c r="E88" s="15">
        <f t="shared" si="36"/>
        <v>0</v>
      </c>
      <c r="F88" s="15">
        <f t="shared" si="36"/>
        <v>0</v>
      </c>
      <c r="G88" s="15">
        <f t="shared" si="36"/>
        <v>0</v>
      </c>
      <c r="H88" s="15">
        <f t="shared" si="36"/>
        <v>0</v>
      </c>
      <c r="I88" s="15">
        <f t="shared" si="36"/>
        <v>0</v>
      </c>
      <c r="J88" s="15">
        <f t="shared" si="36"/>
        <v>0</v>
      </c>
      <c r="K88" s="15">
        <f t="shared" si="36"/>
        <v>0</v>
      </c>
      <c r="L88" s="15">
        <f t="shared" si="36"/>
        <v>0</v>
      </c>
      <c r="M88" s="15">
        <f t="shared" si="36"/>
        <v>0</v>
      </c>
      <c r="N88" s="15">
        <f t="shared" si="36"/>
        <v>0</v>
      </c>
      <c r="O88" s="15">
        <f t="shared" si="36"/>
        <v>0</v>
      </c>
      <c r="P88" s="15">
        <f t="shared" si="36"/>
        <v>0</v>
      </c>
      <c r="Q88" s="15">
        <f t="shared" si="36"/>
        <v>0</v>
      </c>
      <c r="R88" s="15">
        <f t="shared" si="36"/>
        <v>0</v>
      </c>
      <c r="S88" s="15">
        <f t="shared" si="36"/>
        <v>0</v>
      </c>
      <c r="T88" s="15">
        <f t="shared" si="36"/>
        <v>0</v>
      </c>
      <c r="U88" s="15">
        <f t="shared" si="36"/>
        <v>0</v>
      </c>
      <c r="V88" s="15">
        <f t="shared" si="36"/>
        <v>0</v>
      </c>
      <c r="W88" s="15">
        <f t="shared" si="36"/>
        <v>0</v>
      </c>
      <c r="X88" s="15">
        <f t="shared" si="36"/>
        <v>0</v>
      </c>
      <c r="Y88" s="15">
        <f t="shared" si="36"/>
        <v>0</v>
      </c>
      <c r="Z88" s="15">
        <f t="shared" si="36"/>
        <v>0</v>
      </c>
      <c r="AA88" s="15">
        <f t="shared" si="36"/>
        <v>0</v>
      </c>
      <c r="AB88" s="15">
        <f t="shared" si="36"/>
        <v>0</v>
      </c>
      <c r="AC88" s="15">
        <f t="shared" si="36"/>
        <v>0</v>
      </c>
      <c r="AD88" s="15">
        <f t="shared" si="36"/>
        <v>0</v>
      </c>
      <c r="AE88" s="15">
        <f t="shared" si="36"/>
        <v>0</v>
      </c>
      <c r="AF88" s="15">
        <f t="shared" si="36"/>
        <v>0</v>
      </c>
      <c r="AG88" s="15">
        <f t="shared" si="36"/>
        <v>0</v>
      </c>
      <c r="AH88" s="15">
        <f t="shared" si="36"/>
        <v>0</v>
      </c>
      <c r="AI88" s="15">
        <f t="shared" si="36"/>
        <v>0</v>
      </c>
      <c r="AJ88" s="15">
        <f t="shared" si="36"/>
        <v>0</v>
      </c>
      <c r="AK88" s="15">
        <f t="shared" si="36"/>
        <v>0</v>
      </c>
    </row>
    <row r="89" spans="1:37" s="33" customFormat="1" hidden="1" x14ac:dyDescent="0.25">
      <c r="A89" s="30"/>
      <c r="B89" s="31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45">
        <v>0</v>
      </c>
      <c r="AI89" s="36"/>
      <c r="AJ89" s="36"/>
      <c r="AK89" s="36"/>
    </row>
    <row r="90" spans="1:37" ht="28.5" x14ac:dyDescent="0.25">
      <c r="A90" s="20" t="s">
        <v>144</v>
      </c>
      <c r="B90" s="21" t="s">
        <v>145</v>
      </c>
      <c r="C90" s="22" t="s">
        <v>53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44">
        <v>0</v>
      </c>
      <c r="AI90" s="40"/>
      <c r="AJ90" s="40"/>
      <c r="AK90" s="40"/>
    </row>
    <row r="91" spans="1:37" x14ac:dyDescent="0.25">
      <c r="A91" s="13" t="s">
        <v>146</v>
      </c>
      <c r="B91" s="14" t="s">
        <v>147</v>
      </c>
      <c r="C91" s="15" t="s">
        <v>53</v>
      </c>
      <c r="D91" s="15">
        <f t="shared" ref="D91:Y91" si="37">SUM(D98:D98)</f>
        <v>0</v>
      </c>
      <c r="E91" s="15">
        <f t="shared" si="37"/>
        <v>0</v>
      </c>
      <c r="F91" s="15">
        <f t="shared" si="37"/>
        <v>0</v>
      </c>
      <c r="G91" s="15">
        <f t="shared" si="37"/>
        <v>0</v>
      </c>
      <c r="H91" s="15">
        <f t="shared" si="37"/>
        <v>0</v>
      </c>
      <c r="I91" s="15">
        <f t="shared" si="37"/>
        <v>0</v>
      </c>
      <c r="J91" s="15">
        <f t="shared" si="37"/>
        <v>0</v>
      </c>
      <c r="K91" s="15">
        <f t="shared" si="37"/>
        <v>0</v>
      </c>
      <c r="L91" s="15">
        <f t="shared" si="37"/>
        <v>0</v>
      </c>
      <c r="M91" s="15">
        <f t="shared" si="37"/>
        <v>0</v>
      </c>
      <c r="N91" s="15">
        <f t="shared" si="37"/>
        <v>0</v>
      </c>
      <c r="O91" s="15">
        <f t="shared" si="37"/>
        <v>0</v>
      </c>
      <c r="P91" s="15">
        <f t="shared" si="37"/>
        <v>0</v>
      </c>
      <c r="Q91" s="15">
        <f t="shared" si="37"/>
        <v>0</v>
      </c>
      <c r="R91" s="15">
        <f t="shared" si="37"/>
        <v>0</v>
      </c>
      <c r="S91" s="15">
        <f t="shared" si="37"/>
        <v>0</v>
      </c>
      <c r="T91" s="15">
        <f t="shared" si="37"/>
        <v>0</v>
      </c>
      <c r="U91" s="15">
        <f t="shared" si="37"/>
        <v>0</v>
      </c>
      <c r="V91" s="15">
        <f t="shared" si="37"/>
        <v>0</v>
      </c>
      <c r="W91" s="15">
        <f t="shared" si="37"/>
        <v>0</v>
      </c>
      <c r="X91" s="15">
        <f t="shared" si="37"/>
        <v>0</v>
      </c>
      <c r="Y91" s="15">
        <f t="shared" si="37"/>
        <v>0</v>
      </c>
      <c r="Z91" s="15"/>
      <c r="AA91" s="15"/>
      <c r="AB91" s="15">
        <f t="shared" ref="AB91:AG91" si="38">SUM(AB98:AB98)</f>
        <v>0</v>
      </c>
      <c r="AC91" s="15">
        <f t="shared" si="38"/>
        <v>0</v>
      </c>
      <c r="AD91" s="15">
        <f t="shared" si="38"/>
        <v>0</v>
      </c>
      <c r="AE91" s="15">
        <f t="shared" si="38"/>
        <v>0</v>
      </c>
      <c r="AF91" s="15">
        <f t="shared" si="38"/>
        <v>0</v>
      </c>
      <c r="AG91" s="15">
        <f t="shared" si="38"/>
        <v>0</v>
      </c>
      <c r="AH91" s="44">
        <f>SUM(AH92:AH99)</f>
        <v>91.537345000000002</v>
      </c>
      <c r="AI91" s="38">
        <f>SUM(AI98:AI98)</f>
        <v>0</v>
      </c>
      <c r="AJ91" s="38">
        <f>SUM(AJ98:AJ98)</f>
        <v>0</v>
      </c>
      <c r="AK91" s="38">
        <f>SUM(AK98:AK98)</f>
        <v>0</v>
      </c>
    </row>
    <row r="92" spans="1:37" s="33" customFormat="1" ht="30" x14ac:dyDescent="0.25">
      <c r="A92" s="30" t="s">
        <v>146</v>
      </c>
      <c r="B92" s="31" t="s">
        <v>164</v>
      </c>
      <c r="C92" s="57" t="s">
        <v>192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>
        <v>1</v>
      </c>
      <c r="AA92" s="57"/>
      <c r="AB92" s="57"/>
      <c r="AC92" s="57"/>
      <c r="AD92" s="57"/>
      <c r="AE92" s="57"/>
      <c r="AF92" s="57"/>
      <c r="AG92" s="57"/>
      <c r="AH92" s="45">
        <v>0.23699999999999999</v>
      </c>
      <c r="AI92" s="36"/>
      <c r="AJ92" s="36"/>
      <c r="AK92" s="36"/>
    </row>
    <row r="93" spans="1:37" s="33" customFormat="1" x14ac:dyDescent="0.25">
      <c r="A93" s="30" t="s">
        <v>146</v>
      </c>
      <c r="B93" s="31" t="s">
        <v>198</v>
      </c>
      <c r="C93" s="63" t="s">
        <v>197</v>
      </c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>
        <v>1</v>
      </c>
      <c r="AA93" s="63"/>
      <c r="AB93" s="63"/>
      <c r="AC93" s="63"/>
      <c r="AD93" s="63"/>
      <c r="AE93" s="63"/>
      <c r="AF93" s="63"/>
      <c r="AG93" s="63"/>
      <c r="AH93" s="45">
        <v>34.490745000000004</v>
      </c>
      <c r="AI93" s="36"/>
      <c r="AJ93" s="36"/>
      <c r="AK93" s="36"/>
    </row>
    <row r="94" spans="1:37" s="33" customFormat="1" ht="30" x14ac:dyDescent="0.25">
      <c r="A94" s="30" t="s">
        <v>146</v>
      </c>
      <c r="B94" s="31" t="s">
        <v>206</v>
      </c>
      <c r="C94" s="65" t="s">
        <v>207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>
        <v>1</v>
      </c>
      <c r="AA94" s="65"/>
      <c r="AB94" s="65"/>
      <c r="AC94" s="65"/>
      <c r="AD94" s="65"/>
      <c r="AE94" s="65"/>
      <c r="AF94" s="65"/>
      <c r="AG94" s="65"/>
      <c r="AH94" s="45">
        <v>32</v>
      </c>
      <c r="AI94" s="36"/>
      <c r="AJ94" s="36"/>
      <c r="AK94" s="36"/>
    </row>
    <row r="95" spans="1:37" s="33" customFormat="1" ht="30" x14ac:dyDescent="0.25">
      <c r="A95" s="30" t="s">
        <v>146</v>
      </c>
      <c r="B95" s="31" t="s">
        <v>168</v>
      </c>
      <c r="C95" s="60" t="s">
        <v>193</v>
      </c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>
        <v>2</v>
      </c>
      <c r="AA95" s="60"/>
      <c r="AB95" s="60"/>
      <c r="AC95" s="60"/>
      <c r="AD95" s="60"/>
      <c r="AE95" s="60"/>
      <c r="AF95" s="60"/>
      <c r="AG95" s="60"/>
      <c r="AH95" s="45">
        <v>1.9930000000000001</v>
      </c>
      <c r="AI95" s="36"/>
      <c r="AJ95" s="36"/>
      <c r="AK95" s="36"/>
    </row>
    <row r="96" spans="1:37" s="33" customFormat="1" ht="30" x14ac:dyDescent="0.25">
      <c r="A96" s="30" t="s">
        <v>146</v>
      </c>
      <c r="B96" s="31" t="s">
        <v>165</v>
      </c>
      <c r="C96" s="57" t="s">
        <v>194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>
        <v>1</v>
      </c>
      <c r="AA96" s="57"/>
      <c r="AB96" s="57"/>
      <c r="AC96" s="57"/>
      <c r="AD96" s="57"/>
      <c r="AE96" s="57"/>
      <c r="AF96" s="57"/>
      <c r="AG96" s="57"/>
      <c r="AH96" s="45">
        <v>1.345</v>
      </c>
      <c r="AI96" s="36"/>
      <c r="AJ96" s="36"/>
      <c r="AK96" s="36"/>
    </row>
    <row r="97" spans="1:37" s="33" customFormat="1" ht="27.75" customHeight="1" x14ac:dyDescent="0.25">
      <c r="A97" s="30" t="s">
        <v>146</v>
      </c>
      <c r="B97" s="31" t="s">
        <v>208</v>
      </c>
      <c r="C97" s="64" t="s">
        <v>195</v>
      </c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>
        <v>161</v>
      </c>
      <c r="AA97" s="63"/>
      <c r="AB97" s="63"/>
      <c r="AC97" s="63"/>
      <c r="AD97" s="63"/>
      <c r="AE97" s="63"/>
      <c r="AF97" s="63"/>
      <c r="AG97" s="63"/>
      <c r="AH97" s="36">
        <v>3.1198999999999999</v>
      </c>
      <c r="AI97" s="36"/>
      <c r="AJ97" s="36"/>
      <c r="AK97" s="36"/>
    </row>
    <row r="98" spans="1:37" s="33" customFormat="1" x14ac:dyDescent="0.25">
      <c r="A98" s="30" t="s">
        <v>146</v>
      </c>
      <c r="B98" s="31" t="s">
        <v>167</v>
      </c>
      <c r="C98" s="62" t="s">
        <v>196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>
        <v>1</v>
      </c>
      <c r="AA98" s="32"/>
      <c r="AB98" s="32"/>
      <c r="AC98" s="32"/>
      <c r="AD98" s="32"/>
      <c r="AE98" s="32"/>
      <c r="AF98" s="32"/>
      <c r="AG98" s="32"/>
      <c r="AH98" s="45">
        <v>14.191000000000001</v>
      </c>
      <c r="AI98" s="36"/>
      <c r="AJ98" s="36"/>
      <c r="AK98" s="36"/>
    </row>
    <row r="99" spans="1:37" s="33" customFormat="1" ht="30" x14ac:dyDescent="0.25">
      <c r="A99" s="30" t="s">
        <v>146</v>
      </c>
      <c r="B99" s="31" t="s">
        <v>199</v>
      </c>
      <c r="C99" s="64" t="s">
        <v>200</v>
      </c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>
        <v>1</v>
      </c>
      <c r="AA99" s="63"/>
      <c r="AB99" s="63"/>
      <c r="AC99" s="63"/>
      <c r="AD99" s="63"/>
      <c r="AE99" s="63"/>
      <c r="AF99" s="63"/>
      <c r="AG99" s="63"/>
      <c r="AH99" s="45">
        <v>4.1607000000000003</v>
      </c>
      <c r="AI99" s="36"/>
      <c r="AJ99" s="36"/>
      <c r="AK99" s="36"/>
    </row>
  </sheetData>
  <mergeCells count="41">
    <mergeCell ref="AG1:AK1"/>
    <mergeCell ref="O2:P2"/>
    <mergeCell ref="Q2:R2"/>
    <mergeCell ref="AG2:AK2"/>
    <mergeCell ref="AG3:AK3"/>
    <mergeCell ref="A14:AK14"/>
    <mergeCell ref="A6:AK6"/>
    <mergeCell ref="A7:AK7"/>
    <mergeCell ref="A9:AK9"/>
    <mergeCell ref="A10:AK10"/>
    <mergeCell ref="A11:AK11"/>
    <mergeCell ref="A12:AK12"/>
    <mergeCell ref="A13:AK13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2019-02-22T00:33:34Z</dcterms:modified>
</cp:coreProperties>
</file>