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392"/>
  </bookViews>
  <sheets>
    <sheet name="1 (2022)" sheetId="37" r:id="rId1"/>
  </sheets>
  <definedNames>
    <definedName name="_xlnm._FilterDatabase" localSheetId="0" hidden="1">'1 (2022)'!$A$19:$AN$26</definedName>
  </definedNames>
  <calcPr calcId="145621"/>
</workbook>
</file>

<file path=xl/calcChain.xml><?xml version="1.0" encoding="utf-8"?>
<calcChain xmlns="http://schemas.openxmlformats.org/spreadsheetml/2006/main">
  <c r="AH51" i="37" l="1"/>
  <c r="AH64" i="37"/>
  <c r="AH89" i="37"/>
  <c r="E86" i="37" l="1"/>
  <c r="F86" i="37"/>
  <c r="G86" i="37"/>
  <c r="H86" i="37"/>
  <c r="I86" i="37"/>
  <c r="J86" i="37"/>
  <c r="K86" i="37"/>
  <c r="L86" i="37"/>
  <c r="M86" i="37"/>
  <c r="N86" i="37"/>
  <c r="O86" i="37"/>
  <c r="P86" i="37"/>
  <c r="Q86" i="37"/>
  <c r="R86" i="37"/>
  <c r="S86" i="37"/>
  <c r="T86" i="37"/>
  <c r="U86" i="37"/>
  <c r="V86" i="37"/>
  <c r="W86" i="37"/>
  <c r="X86" i="37"/>
  <c r="Y86" i="37"/>
  <c r="Z86" i="37"/>
  <c r="AA86" i="37"/>
  <c r="AB86" i="37"/>
  <c r="AC86" i="37"/>
  <c r="AD86" i="37"/>
  <c r="AE86" i="37"/>
  <c r="AF86" i="37"/>
  <c r="AG86" i="37"/>
  <c r="AH86" i="37"/>
  <c r="AI86" i="37"/>
  <c r="AJ86" i="37"/>
  <c r="AK86" i="37"/>
  <c r="D86" i="37"/>
  <c r="E64" i="37" l="1"/>
  <c r="F64" i="37"/>
  <c r="G64" i="37"/>
  <c r="H64" i="37"/>
  <c r="I64" i="37"/>
  <c r="J64" i="37"/>
  <c r="K64" i="37"/>
  <c r="L64" i="37"/>
  <c r="M64" i="37"/>
  <c r="N64" i="37"/>
  <c r="O64" i="37"/>
  <c r="P64" i="37"/>
  <c r="Q64" i="37"/>
  <c r="R64" i="37"/>
  <c r="S64" i="37"/>
  <c r="T64" i="37"/>
  <c r="U64" i="37"/>
  <c r="V64" i="37"/>
  <c r="W64" i="37"/>
  <c r="X64" i="37"/>
  <c r="Y64" i="37"/>
  <c r="Z64" i="37"/>
  <c r="AA64" i="37"/>
  <c r="AB64" i="37"/>
  <c r="AC64" i="37"/>
  <c r="AD64" i="37"/>
  <c r="AE64" i="37"/>
  <c r="AF64" i="37"/>
  <c r="AG64" i="37"/>
  <c r="AI64" i="37"/>
  <c r="AJ64" i="37"/>
  <c r="AK64" i="37"/>
  <c r="D64" i="37"/>
  <c r="AK89" i="37" l="1"/>
  <c r="AK26" i="37" s="1"/>
  <c r="AJ89" i="37"/>
  <c r="AI89" i="37"/>
  <c r="AI26" i="37" s="1"/>
  <c r="AH26" i="37"/>
  <c r="AG89" i="37"/>
  <c r="AG26" i="37" s="1"/>
  <c r="AF89" i="37"/>
  <c r="AF26" i="37" s="1"/>
  <c r="AE89" i="37"/>
  <c r="AE26" i="37" s="1"/>
  <c r="AD89" i="37"/>
  <c r="AD26" i="37" s="1"/>
  <c r="AC89" i="37"/>
  <c r="AB89" i="37"/>
  <c r="AB26" i="37" s="1"/>
  <c r="Y89" i="37"/>
  <c r="Y26" i="37" s="1"/>
  <c r="X89" i="37"/>
  <c r="X26" i="37" s="1"/>
  <c r="W89" i="37"/>
  <c r="W26" i="37" s="1"/>
  <c r="V89" i="37"/>
  <c r="V26" i="37" s="1"/>
  <c r="U89" i="37"/>
  <c r="U26" i="37" s="1"/>
  <c r="T89" i="37"/>
  <c r="T26" i="37" s="1"/>
  <c r="S89" i="37"/>
  <c r="S26" i="37" s="1"/>
  <c r="R89" i="37"/>
  <c r="R26" i="37" s="1"/>
  <c r="Q89" i="37"/>
  <c r="Q26" i="37" s="1"/>
  <c r="P89" i="37"/>
  <c r="P26" i="37" s="1"/>
  <c r="O89" i="37"/>
  <c r="O26" i="37" s="1"/>
  <c r="N89" i="37"/>
  <c r="N26" i="37" s="1"/>
  <c r="M89" i="37"/>
  <c r="M26" i="37" s="1"/>
  <c r="L89" i="37"/>
  <c r="L26" i="37" s="1"/>
  <c r="K89" i="37"/>
  <c r="K26" i="37" s="1"/>
  <c r="J89" i="37"/>
  <c r="J26" i="37" s="1"/>
  <c r="I89" i="37"/>
  <c r="I26" i="37" s="1"/>
  <c r="H89" i="37"/>
  <c r="H26" i="37" s="1"/>
  <c r="G89" i="37"/>
  <c r="G26" i="37" s="1"/>
  <c r="F89" i="37"/>
  <c r="F26" i="37" s="1"/>
  <c r="E89" i="37"/>
  <c r="E26" i="37" s="1"/>
  <c r="D89" i="37"/>
  <c r="D26" i="37" s="1"/>
  <c r="AJ24" i="37"/>
  <c r="AI24" i="37"/>
  <c r="AH24" i="37"/>
  <c r="AG24" i="37"/>
  <c r="AF24" i="37"/>
  <c r="AE24" i="37"/>
  <c r="AD24" i="37"/>
  <c r="AB24" i="37"/>
  <c r="Y24" i="37"/>
  <c r="X24" i="37"/>
  <c r="W24" i="37"/>
  <c r="V24" i="37"/>
  <c r="U24" i="37"/>
  <c r="T24" i="37"/>
  <c r="R24" i="37"/>
  <c r="Q24" i="37"/>
  <c r="P24" i="37"/>
  <c r="O24" i="37"/>
  <c r="N24" i="37"/>
  <c r="M24" i="37"/>
  <c r="L24" i="37"/>
  <c r="J24" i="37"/>
  <c r="I24" i="37"/>
  <c r="H24" i="37"/>
  <c r="G24" i="37"/>
  <c r="F24" i="37"/>
  <c r="E24" i="37"/>
  <c r="D24" i="37"/>
  <c r="AK83" i="37"/>
  <c r="AJ83" i="37"/>
  <c r="AI83" i="37"/>
  <c r="AI23" i="37" s="1"/>
  <c r="AH83" i="37"/>
  <c r="AH23" i="37" s="1"/>
  <c r="AG83" i="37"/>
  <c r="AF83" i="37"/>
  <c r="AF23" i="37" s="1"/>
  <c r="AE83" i="37"/>
  <c r="AE23" i="37" s="1"/>
  <c r="AD83" i="37"/>
  <c r="AD23" i="37" s="1"/>
  <c r="AC83" i="37"/>
  <c r="AB83" i="37"/>
  <c r="AB23" i="37" s="1"/>
  <c r="Y83" i="37"/>
  <c r="Y23" i="37" s="1"/>
  <c r="X83" i="37"/>
  <c r="X23" i="37" s="1"/>
  <c r="W83" i="37"/>
  <c r="W23" i="37" s="1"/>
  <c r="V83" i="37"/>
  <c r="V23" i="37" s="1"/>
  <c r="U83" i="37"/>
  <c r="U23" i="37" s="1"/>
  <c r="T83" i="37"/>
  <c r="T23" i="37" s="1"/>
  <c r="S83" i="37"/>
  <c r="R83" i="37"/>
  <c r="Q83" i="37"/>
  <c r="Q23" i="37" s="1"/>
  <c r="P83" i="37"/>
  <c r="P23" i="37" s="1"/>
  <c r="O83" i="37"/>
  <c r="O23" i="37" s="1"/>
  <c r="N83" i="37"/>
  <c r="N23" i="37" s="1"/>
  <c r="M83" i="37"/>
  <c r="M23" i="37" s="1"/>
  <c r="L83" i="37"/>
  <c r="L23" i="37" s="1"/>
  <c r="K83" i="37"/>
  <c r="J83" i="37"/>
  <c r="J23" i="37" s="1"/>
  <c r="I83" i="37"/>
  <c r="I23" i="37" s="1"/>
  <c r="H83" i="37"/>
  <c r="H23" i="37" s="1"/>
  <c r="G83" i="37"/>
  <c r="G23" i="37" s="1"/>
  <c r="F83" i="37"/>
  <c r="F23" i="37" s="1"/>
  <c r="E83" i="37"/>
  <c r="E23" i="37" s="1"/>
  <c r="D83" i="37"/>
  <c r="D23" i="37" s="1"/>
  <c r="AH80" i="37"/>
  <c r="AH71" i="37"/>
  <c r="AI63" i="37"/>
  <c r="AH63" i="37"/>
  <c r="AG63" i="37"/>
  <c r="AF63" i="37"/>
  <c r="AD63" i="37"/>
  <c r="AC63" i="37"/>
  <c r="AB63" i="37"/>
  <c r="Y63" i="37"/>
  <c r="X63" i="37"/>
  <c r="W63" i="37"/>
  <c r="V63" i="37"/>
  <c r="T63" i="37"/>
  <c r="S63" i="37"/>
  <c r="R63" i="37"/>
  <c r="Q63" i="37"/>
  <c r="P63" i="37"/>
  <c r="O63" i="37"/>
  <c r="N63" i="37"/>
  <c r="K63" i="37"/>
  <c r="J63" i="37"/>
  <c r="I63" i="37"/>
  <c r="H63" i="37"/>
  <c r="G63" i="37"/>
  <c r="F63" i="37"/>
  <c r="AK63" i="37"/>
  <c r="AJ63" i="37"/>
  <c r="AE63" i="37"/>
  <c r="U63" i="37"/>
  <c r="M63" i="37"/>
  <c r="L63" i="37"/>
  <c r="E63" i="37"/>
  <c r="D63" i="37"/>
  <c r="AK51" i="37"/>
  <c r="AJ51" i="37"/>
  <c r="AI51" i="37"/>
  <c r="AG51" i="37"/>
  <c r="AF51" i="37"/>
  <c r="AE51" i="37"/>
  <c r="AD51" i="37"/>
  <c r="AC51" i="37"/>
  <c r="AB51" i="37"/>
  <c r="Y51" i="37"/>
  <c r="X51" i="37"/>
  <c r="W51" i="37"/>
  <c r="V51" i="37"/>
  <c r="U51" i="37"/>
  <c r="T51" i="37"/>
  <c r="S51" i="37"/>
  <c r="R51" i="37"/>
  <c r="Q51" i="37"/>
  <c r="P51" i="37"/>
  <c r="O51" i="37"/>
  <c r="N51" i="37"/>
  <c r="M51" i="37"/>
  <c r="L51" i="37"/>
  <c r="K51" i="37"/>
  <c r="J51" i="37"/>
  <c r="I51" i="37"/>
  <c r="H51" i="37"/>
  <c r="G51" i="37"/>
  <c r="F51" i="37"/>
  <c r="E51" i="37"/>
  <c r="D51" i="37"/>
  <c r="AG49" i="37"/>
  <c r="AF49" i="37"/>
  <c r="AE49" i="37"/>
  <c r="AD49" i="37"/>
  <c r="AC49" i="37"/>
  <c r="AB49" i="37"/>
  <c r="AA49" i="37"/>
  <c r="Z49" i="37"/>
  <c r="AK45" i="37"/>
  <c r="AJ45" i="37"/>
  <c r="AK36" i="37"/>
  <c r="AJ36" i="37"/>
  <c r="AI36" i="37"/>
  <c r="AH36" i="37"/>
  <c r="AG36" i="37"/>
  <c r="AF36" i="37"/>
  <c r="AE36" i="37"/>
  <c r="AD36" i="37"/>
  <c r="AC36" i="37"/>
  <c r="AB36" i="37"/>
  <c r="Y36" i="37"/>
  <c r="X36" i="37"/>
  <c r="W36" i="37"/>
  <c r="V36" i="37"/>
  <c r="U36" i="37"/>
  <c r="T36" i="37"/>
  <c r="S36" i="37"/>
  <c r="R36" i="37"/>
  <c r="Q36" i="37"/>
  <c r="P36" i="37"/>
  <c r="O36" i="37"/>
  <c r="N36" i="37"/>
  <c r="M36" i="37"/>
  <c r="L36" i="37"/>
  <c r="K36" i="37"/>
  <c r="J36" i="37"/>
  <c r="I36" i="37"/>
  <c r="H36" i="37"/>
  <c r="G36" i="37"/>
  <c r="F36" i="37"/>
  <c r="E36" i="37"/>
  <c r="D36" i="37"/>
  <c r="AK33" i="37"/>
  <c r="AJ33" i="37"/>
  <c r="AI33" i="37"/>
  <c r="AH33" i="37"/>
  <c r="AG33" i="37"/>
  <c r="AF33" i="37"/>
  <c r="AE33" i="37"/>
  <c r="AD33" i="37"/>
  <c r="AC33" i="37"/>
  <c r="AB33" i="37"/>
  <c r="Y33" i="37"/>
  <c r="X33" i="37"/>
  <c r="W33" i="37"/>
  <c r="V33" i="37"/>
  <c r="U33" i="37"/>
  <c r="T33" i="37"/>
  <c r="S33" i="37"/>
  <c r="R33" i="37"/>
  <c r="Q33" i="37"/>
  <c r="P33" i="37"/>
  <c r="O33" i="37"/>
  <c r="N33" i="37"/>
  <c r="M33" i="37"/>
  <c r="L33" i="37"/>
  <c r="K33" i="37"/>
  <c r="J33" i="37"/>
  <c r="I33" i="37"/>
  <c r="H33" i="37"/>
  <c r="G33" i="37"/>
  <c r="F33" i="37"/>
  <c r="E33" i="37"/>
  <c r="D33" i="37"/>
  <c r="AK29" i="37"/>
  <c r="AJ29" i="37"/>
  <c r="AI29" i="37"/>
  <c r="AH29" i="37"/>
  <c r="AG29" i="37"/>
  <c r="AF29" i="37"/>
  <c r="AE29" i="37"/>
  <c r="AD29" i="37"/>
  <c r="AC29" i="37"/>
  <c r="AB29" i="37"/>
  <c r="Y29" i="37"/>
  <c r="X29" i="37"/>
  <c r="W29" i="37"/>
  <c r="V29" i="37"/>
  <c r="U29" i="37"/>
  <c r="T29" i="37"/>
  <c r="S29" i="37"/>
  <c r="R29" i="37"/>
  <c r="Q29" i="37"/>
  <c r="P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AJ26" i="37"/>
  <c r="AC26" i="37"/>
  <c r="AK25" i="37"/>
  <c r="AJ25" i="37"/>
  <c r="AI25" i="37"/>
  <c r="AH25" i="37"/>
  <c r="AG25" i="37"/>
  <c r="AF25" i="37"/>
  <c r="AE25" i="37"/>
  <c r="AD25" i="37"/>
  <c r="AC25" i="37"/>
  <c r="AB25" i="37"/>
  <c r="Y25" i="37"/>
  <c r="X25" i="37"/>
  <c r="W25" i="37"/>
  <c r="V25" i="37"/>
  <c r="U25" i="37"/>
  <c r="T25" i="37"/>
  <c r="S25" i="37"/>
  <c r="R25" i="37"/>
  <c r="Q25" i="37"/>
  <c r="P25" i="37"/>
  <c r="O25" i="37"/>
  <c r="N25" i="37"/>
  <c r="M25" i="37"/>
  <c r="L25" i="37"/>
  <c r="K25" i="37"/>
  <c r="J25" i="37"/>
  <c r="I25" i="37"/>
  <c r="H25" i="37"/>
  <c r="G25" i="37"/>
  <c r="F25" i="37"/>
  <c r="E25" i="37"/>
  <c r="D25" i="37"/>
  <c r="AK24" i="37"/>
  <c r="AC24" i="37"/>
  <c r="S24" i="37"/>
  <c r="K24" i="37"/>
  <c r="AK23" i="37"/>
  <c r="AJ23" i="37"/>
  <c r="AG23" i="37"/>
  <c r="AC23" i="37"/>
  <c r="S23" i="37"/>
  <c r="R23" i="37"/>
  <c r="K23" i="37"/>
  <c r="AK28" i="37" l="1"/>
  <c r="AK21" i="37" s="1"/>
  <c r="AH49" i="37"/>
  <c r="AH48" i="37" s="1"/>
  <c r="AH22" i="37" s="1"/>
  <c r="Y45" i="37"/>
  <c r="Y28" i="37" s="1"/>
  <c r="Y21" i="37" s="1"/>
  <c r="AJ49" i="37"/>
  <c r="AJ48" i="37" s="1"/>
  <c r="AJ22" i="37" s="1"/>
  <c r="AK49" i="37"/>
  <c r="AK48" i="37" s="1"/>
  <c r="AK22" i="37" s="1"/>
  <c r="AK20" i="37" s="1"/>
  <c r="AI49" i="37"/>
  <c r="AI48" i="37" s="1"/>
  <c r="AI22" i="37" s="1"/>
  <c r="AD48" i="37"/>
  <c r="AD22" i="37" s="1"/>
  <c r="O45" i="37"/>
  <c r="O28" i="37" s="1"/>
  <c r="O21" i="37" s="1"/>
  <c r="AE48" i="37"/>
  <c r="AE22" i="37" s="1"/>
  <c r="K45" i="37"/>
  <c r="K28" i="37" s="1"/>
  <c r="K21" i="37" s="1"/>
  <c r="S45" i="37"/>
  <c r="S28" i="37" s="1"/>
  <c r="S21" i="37" s="1"/>
  <c r="W45" i="37"/>
  <c r="W28" i="37" s="1"/>
  <c r="W21" i="37" s="1"/>
  <c r="H49" i="37"/>
  <c r="H48" i="37" s="1"/>
  <c r="H22" i="37" s="1"/>
  <c r="L49" i="37"/>
  <c r="L48" i="37" s="1"/>
  <c r="L22" i="37" s="1"/>
  <c r="P49" i="37"/>
  <c r="P48" i="37" s="1"/>
  <c r="P22" i="37" s="1"/>
  <c r="T49" i="37"/>
  <c r="T48" i="37" s="1"/>
  <c r="T22" i="37" s="1"/>
  <c r="X49" i="37"/>
  <c r="X48" i="37" s="1"/>
  <c r="X22" i="37" s="1"/>
  <c r="AB48" i="37"/>
  <c r="AB22" i="37" s="1"/>
  <c r="AF48" i="37"/>
  <c r="AF22" i="37" s="1"/>
  <c r="E49" i="37"/>
  <c r="E48" i="37" s="1"/>
  <c r="E22" i="37" s="1"/>
  <c r="AC48" i="37"/>
  <c r="AC22" i="37" s="1"/>
  <c r="AG48" i="37"/>
  <c r="AG22" i="37" s="1"/>
  <c r="Q45" i="37"/>
  <c r="D45" i="37"/>
  <c r="D28" i="37" s="1"/>
  <c r="H45" i="37"/>
  <c r="H28" i="37" s="1"/>
  <c r="H21" i="37" s="1"/>
  <c r="L45" i="37"/>
  <c r="L28" i="37" s="1"/>
  <c r="P45" i="37"/>
  <c r="P28" i="37" s="1"/>
  <c r="P21" i="37" s="1"/>
  <c r="T45" i="37"/>
  <c r="T28" i="37" s="1"/>
  <c r="T21" i="37" s="1"/>
  <c r="X45" i="37"/>
  <c r="X28" i="37" s="1"/>
  <c r="AD45" i="37"/>
  <c r="AD28" i="37" s="1"/>
  <c r="AD21" i="37" s="1"/>
  <c r="Q28" i="37"/>
  <c r="Q21" i="37" s="1"/>
  <c r="I45" i="37"/>
  <c r="I28" i="37" s="1"/>
  <c r="I21" i="37" s="1"/>
  <c r="M45" i="37"/>
  <c r="M28" i="37" s="1"/>
  <c r="M21" i="37" s="1"/>
  <c r="U45" i="37"/>
  <c r="U28" i="37" s="1"/>
  <c r="U21" i="37" s="1"/>
  <c r="AE45" i="37"/>
  <c r="AE28" i="37" s="1"/>
  <c r="K49" i="37"/>
  <c r="K48" i="37" s="1"/>
  <c r="K22" i="37" s="1"/>
  <c r="F45" i="37"/>
  <c r="F28" i="37" s="1"/>
  <c r="F21" i="37" s="1"/>
  <c r="J45" i="37"/>
  <c r="J28" i="37" s="1"/>
  <c r="J21" i="37" s="1"/>
  <c r="N45" i="37"/>
  <c r="N28" i="37" s="1"/>
  <c r="N21" i="37" s="1"/>
  <c r="R45" i="37"/>
  <c r="R28" i="37" s="1"/>
  <c r="R21" i="37" s="1"/>
  <c r="V45" i="37"/>
  <c r="V28" i="37" s="1"/>
  <c r="V21" i="37" s="1"/>
  <c r="AB45" i="37"/>
  <c r="AB28" i="37" s="1"/>
  <c r="AB21" i="37" s="1"/>
  <c r="AF45" i="37"/>
  <c r="AF28" i="37" s="1"/>
  <c r="AF21" i="37" s="1"/>
  <c r="AC45" i="37"/>
  <c r="AC28" i="37" s="1"/>
  <c r="AG45" i="37"/>
  <c r="AG28" i="37" s="1"/>
  <c r="AG21" i="37" s="1"/>
  <c r="D49" i="37"/>
  <c r="D48" i="37" s="1"/>
  <c r="D22" i="37" s="1"/>
  <c r="AJ28" i="37"/>
  <c r="AJ21" i="37" s="1"/>
  <c r="G45" i="37"/>
  <c r="G28" i="37" s="1"/>
  <c r="G21" i="37" s="1"/>
  <c r="S49" i="37"/>
  <c r="S48" i="37" s="1"/>
  <c r="S22" i="37" s="1"/>
  <c r="E45" i="37"/>
  <c r="E28" i="37" s="1"/>
  <c r="E21" i="37" s="1"/>
  <c r="AI45" i="37"/>
  <c r="AI28" i="37" s="1"/>
  <c r="AI21" i="37" s="1"/>
  <c r="G49" i="37"/>
  <c r="G48" i="37" s="1"/>
  <c r="G22" i="37" s="1"/>
  <c r="O49" i="37"/>
  <c r="O48" i="37" s="1"/>
  <c r="O22" i="37" s="1"/>
  <c r="W49" i="37"/>
  <c r="W48" i="37" s="1"/>
  <c r="W22" i="37" s="1"/>
  <c r="F49" i="37"/>
  <c r="F48" i="37" s="1"/>
  <c r="J49" i="37"/>
  <c r="J48" i="37" s="1"/>
  <c r="J22" i="37" s="1"/>
  <c r="N49" i="37"/>
  <c r="N48" i="37" s="1"/>
  <c r="R49" i="37"/>
  <c r="R48" i="37" s="1"/>
  <c r="R22" i="37" s="1"/>
  <c r="V49" i="37"/>
  <c r="V48" i="37" s="1"/>
  <c r="I49" i="37"/>
  <c r="I48" i="37" s="1"/>
  <c r="I22" i="37" s="1"/>
  <c r="M49" i="37"/>
  <c r="M48" i="37" s="1"/>
  <c r="M22" i="37" s="1"/>
  <c r="Q49" i="37"/>
  <c r="Q48" i="37" s="1"/>
  <c r="U49" i="37"/>
  <c r="U48" i="37" s="1"/>
  <c r="U22" i="37" s="1"/>
  <c r="Y49" i="37"/>
  <c r="Y48" i="37" s="1"/>
  <c r="AJ20" i="37" l="1"/>
  <c r="AD20" i="37"/>
  <c r="AK27" i="37"/>
  <c r="P20" i="37"/>
  <c r="S20" i="37"/>
  <c r="L27" i="37"/>
  <c r="Y27" i="37"/>
  <c r="X27" i="37"/>
  <c r="Q27" i="37"/>
  <c r="AG20" i="37"/>
  <c r="K20" i="37"/>
  <c r="AC21" i="37"/>
  <c r="AC20" i="37" s="1"/>
  <c r="AC27" i="37"/>
  <c r="D27" i="37"/>
  <c r="AE21" i="37"/>
  <c r="AE20" i="37" s="1"/>
  <c r="AE27" i="37"/>
  <c r="AG27" i="37"/>
  <c r="M20" i="37"/>
  <c r="R20" i="37"/>
  <c r="W20" i="37"/>
  <c r="K27" i="37"/>
  <c r="AF20" i="37"/>
  <c r="X21" i="37"/>
  <c r="X20" i="37" s="1"/>
  <c r="I20" i="37"/>
  <c r="I27" i="37"/>
  <c r="G20" i="37"/>
  <c r="D21" i="37"/>
  <c r="D20" i="37" s="1"/>
  <c r="J20" i="37"/>
  <c r="AB27" i="37"/>
  <c r="F27" i="37"/>
  <c r="M27" i="37"/>
  <c r="AF27" i="37"/>
  <c r="AB20" i="37"/>
  <c r="O20" i="37"/>
  <c r="P27" i="37"/>
  <c r="T20" i="37"/>
  <c r="AJ27" i="37"/>
  <c r="U20" i="37"/>
  <c r="J27" i="37"/>
  <c r="H20" i="37"/>
  <c r="V27" i="37"/>
  <c r="H27" i="37"/>
  <c r="R27" i="37"/>
  <c r="N27" i="37"/>
  <c r="S27" i="37"/>
  <c r="T27" i="37"/>
  <c r="L21" i="37"/>
  <c r="L20" i="37" s="1"/>
  <c r="Y22" i="37"/>
  <c r="Y20" i="37" s="1"/>
  <c r="AD27" i="37"/>
  <c r="E20" i="37"/>
  <c r="G27" i="37"/>
  <c r="AI20" i="37"/>
  <c r="AI27" i="37"/>
  <c r="F22" i="37"/>
  <c r="F20" i="37" s="1"/>
  <c r="W27" i="37"/>
  <c r="Q22" i="37"/>
  <c r="Q20" i="37" s="1"/>
  <c r="O27" i="37"/>
  <c r="V22" i="37"/>
  <c r="V20" i="37" s="1"/>
  <c r="N22" i="37"/>
  <c r="N20" i="37" s="1"/>
  <c r="U27" i="37"/>
  <c r="E27" i="37"/>
  <c r="AH45" i="37" l="1"/>
  <c r="AH28" i="37" s="1"/>
  <c r="AH27" i="37" l="1"/>
  <c r="AH21" i="37"/>
  <c r="AH20" i="37" s="1"/>
</calcChain>
</file>

<file path=xl/sharedStrings.xml><?xml version="1.0" encoding="utf-8"?>
<sst xmlns="http://schemas.openxmlformats.org/spreadsheetml/2006/main" count="305" uniqueCount="200">
  <si>
    <t>Приложение  № 1</t>
  </si>
  <si>
    <t>к приказу Минэнерго России</t>
  </si>
  <si>
    <t>Форма 1. Перечени инвестиционных проектов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</si>
  <si>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</si>
  <si>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</si>
  <si>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</si>
  <si>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</si>
  <si>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</si>
  <si>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</si>
  <si>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</si>
  <si>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</si>
  <si>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</si>
  <si>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</si>
  <si>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</si>
  <si>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</si>
  <si>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 на подстанциях в рамках осуществления  технологического присоединения, МВА 
</t>
  </si>
  <si>
    <t xml:space="preserve">Показатель увеличения протяженности линий электропередач в рамках осуществления технологического присоединения, км 
</t>
  </si>
  <si>
    <t>Показатель максимальной мощности присоединяемых потебителей</t>
  </si>
  <si>
    <t>Показатель максимальной мощности энергопринимающих устройств при осуществлении технологического присоединения объектов электростевого хозяйства, принадлежащих иным сетевым организациям или иным лицам</t>
  </si>
  <si>
    <t xml:space="preserve">Показатель увеличения мощности силовых (авто-) трансформаторов на ПС, не связанного с осуществлением ТП </t>
  </si>
  <si>
    <t xml:space="preserve">Показатель увеличения протяженности ЛЭП, не связанного с оуществлением ТП </t>
  </si>
  <si>
    <t>Показатель степени загрузки трансформаторной подстанци</t>
  </si>
  <si>
    <t xml:space="preserve">Показатель замены силовых (авто-) трансформаторов </t>
  </si>
  <si>
    <t>Показатель замены линий электропередач</t>
  </si>
  <si>
    <t>Показатель замены выключателей , шт.</t>
  </si>
  <si>
    <t>Показатель количества комплектов оборудования , шт.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</si>
  <si>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</si>
  <si>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млн. руб</t>
  </si>
  <si>
    <t>Утвержденный план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</si>
  <si>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</si>
  <si>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</si>
  <si>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</si>
  <si>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</si>
  <si>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</si>
  <si>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</si>
  <si>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</si>
  <si>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</si>
  <si>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</si>
  <si>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</si>
  <si>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</si>
  <si>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</si>
  <si>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</si>
  <si>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</si>
  <si>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</si>
  <si>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</si>
  <si>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</si>
  <si>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</si>
  <si>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</si>
  <si>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</si>
  <si>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</si>
  <si>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</si>
  <si>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</si>
  <si>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</si>
  <si>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</si>
  <si>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</si>
  <si>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</si>
  <si>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</si>
  <si>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</si>
  <si>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</si>
  <si>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</si>
  <si>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</si>
  <si>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</si>
  <si>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</si>
  <si>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</si>
  <si>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</si>
  <si>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</si>
  <si>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</si>
  <si>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</si>
  <si>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</si>
  <si>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</si>
  <si>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</si>
  <si>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</si>
  <si>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</si>
  <si>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</si>
  <si>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</si>
  <si>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</si>
  <si>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</si>
  <si>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</si>
  <si>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</si>
  <si>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</si>
  <si>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</si>
  <si>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</si>
  <si>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</si>
  <si>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</si>
  <si>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</si>
  <si>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</si>
  <si>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</si>
  <si>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</si>
  <si>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</si>
  <si>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</si>
  <si>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</si>
  <si>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</si>
  <si>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</si>
  <si>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</si>
  <si>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</si>
  <si>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</si>
  <si>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</si>
  <si>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</si>
  <si>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</si>
  <si>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</si>
  <si>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</si>
  <si>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</si>
  <si>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</si>
  <si>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</si>
  <si>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</si>
  <si>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</si>
  <si>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</si>
  <si>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</si>
  <si>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</si>
  <si>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</si>
  <si>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</si>
  <si>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</si>
  <si>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</si>
  <si>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</si>
  <si>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</si>
  <si>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</si>
  <si>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</si>
  <si>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</si>
  <si>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</si>
  <si>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</si>
  <si>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</si>
  <si>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</si>
  <si>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</si>
  <si>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</si>
  <si>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</si>
  <si>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</si>
  <si>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</si>
  <si>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</si>
  <si>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</si>
  <si>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</si>
  <si>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</si>
  <si>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</si>
  <si>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</si>
  <si>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</si>
  <si>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</si>
  <si>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</si>
  <si>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</si>
  <si>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</si>
  <si>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</si>
  <si>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</si>
  <si>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</si>
  <si>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</si>
  <si>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</si>
  <si>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</si>
  <si>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</si>
  <si>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</si>
  <si>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</si>
  <si>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</si>
  <si>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 05_»  мая  2016 г. № 380</t>
  </si>
  <si>
    <t>Показатель максимальной   мощности присоединяемых объектов по производству электрической энергии</t>
  </si>
  <si>
    <t>Предложение по корректировке утвержденного плана</t>
  </si>
  <si>
    <t>реквизиты решения органа исполнительной власти, утвердившего инвестиционную программу</t>
  </si>
  <si>
    <t>План</t>
  </si>
  <si>
    <t>Инвестиционная программа филиала "Камчатский"  АО "Оборонэнерго" на 2020-2022 года</t>
  </si>
  <si>
    <t>Установка резисторов в нейтраль сети 6 кВ на РТП "Завойко" (Оборудование РТП- Завойко Инв.№865116885, Адрес:683000,Камчатский край, Петропавловск-Камчатский г, пос.Завойко)</t>
  </si>
  <si>
    <t>Замена МВ на ВВ на РП-2    2х630 кВА, мкр Приморский.(оборудование) инв. №865116861-13шт.</t>
  </si>
  <si>
    <t>Модернизация оборудования РТП-Завойко  110 кВ на  ТМ-6300/110/6 (инв.№865116885, Адрес:683000,Камчатский край, Петропавловск-Камчатский г, пос.Завойко)</t>
  </si>
  <si>
    <t>Модернизация оборудования РТП-Завойко 110 кВ на  ТМ-10000/110/6 (инв.№865116885, Адрес:683000,Камчатский край, Петропавловск-Камчатский г, пос.Завойко)</t>
  </si>
  <si>
    <t>Замена МВ на ВВ РТП-60 35/6 кВ 2х1000 Камчатский край, г.Вилючинск, СОТ "Энергетик" - 6 шт.</t>
  </si>
  <si>
    <t>Реконструкция КЛ-6 кВ РТП-"Приморская" яч.18-РП-12 яч.1, инв.865117464</t>
  </si>
  <si>
    <t>Реконструкция КЛ-6 кВ РТП-"Приморская" яч.33-РП-12 яч.3, инв.865117463</t>
  </si>
  <si>
    <t xml:space="preserve">Поставка устройств РЗА отходящих линий РТП-Ягодная 5 ячеек (5 терминалов защиты) </t>
  </si>
  <si>
    <t xml:space="preserve">Поставка устройств РЗА рабочего ввода РТП-Ягодная 2 ячеек (2 терминалов защиты) </t>
  </si>
  <si>
    <t xml:space="preserve">Поставка устройств защиты от дуговых замыканий РТП-Ягодная, 7 компл. </t>
  </si>
  <si>
    <t xml:space="preserve">Поставка устройств РЗА отходящих линий РП-2, 13 ячеек (13 терминалов защиты) </t>
  </si>
  <si>
    <t xml:space="preserve">Поставка устройств защиты от дуговых замыканий РП-2 , 13 компл. </t>
  </si>
  <si>
    <t>Закупка. "Стенд для механических испытаний защитных средств СМИ-600К"</t>
  </si>
  <si>
    <t>Закупка. Стационарная "Высоковольтная испытательная лаборатория для проведения испытаний электрооборудования и диэлектрических средств защиты ВИЛ СЭТ-50-055"</t>
  </si>
  <si>
    <t xml:space="preserve"> на 2022 год</t>
  </si>
  <si>
    <t>Поект инвестиционной программы</t>
  </si>
  <si>
    <t>Замена МВ на ВВ на РП-15 10 кВ Елизово-5, (оборудование) инв. №865116895- 9шт.</t>
  </si>
  <si>
    <t>Реконструкция ВЛ 6 кВ от РПТ-Завойко до РП-3</t>
  </si>
  <si>
    <t>ЭK/КМЧ/41/06/0012</t>
  </si>
  <si>
    <t>ЭK/КМЧ/41/06/0003</t>
  </si>
  <si>
    <t>ЭK/КМЧ/41/06/0004</t>
  </si>
  <si>
    <t>Закупка. Хроматографический комплекс для анализа в трансформаторном масле растворенных газов</t>
  </si>
  <si>
    <t>Реконструкция ВЛ 35 кВ Приморская-РТП-60, инв.№865184378</t>
  </si>
  <si>
    <t>ЭK/КМЧ/41/02/0043</t>
  </si>
  <si>
    <t>Реконструкция ВЛ 35 Крашенниникова-Ягодная, инв.№865184379</t>
  </si>
  <si>
    <t>ЭK/КМЧ/41/02/0044</t>
  </si>
  <si>
    <t>ЭK/КМЧ/41/02/0039</t>
  </si>
  <si>
    <t>ЭK/КМЧ/41/02/0040</t>
  </si>
  <si>
    <t>ЭK/КМЧ/41/02/0031</t>
  </si>
  <si>
    <t>ЭK/КМЧ/41/02/0027</t>
  </si>
  <si>
    <t>ЭK/КМЧ/41/02/0028</t>
  </si>
  <si>
    <t>ЭK/КМЧ/41/02/0001</t>
  </si>
  <si>
    <t>ЭK/КМЧ/41/02/0002</t>
  </si>
  <si>
    <t>ЭK/КМЧ/41/02/0003</t>
  </si>
  <si>
    <t>ЭK/КМЧ/41/02/0004</t>
  </si>
  <si>
    <t>ЭK/КМЧ/41/02/0012</t>
  </si>
  <si>
    <t>ЭK/КМЧ/41/02/0013</t>
  </si>
  <si>
    <t>ЭK/КМЧ/41/02/0024</t>
  </si>
  <si>
    <t>ЭK/КМЧ/41/02/0025</t>
  </si>
  <si>
    <t>ЭK/КМЧ/41/02/0026</t>
  </si>
  <si>
    <t>Реконструкция ВЛ-6 кВ РП-280 (ПРЭС) яч.16-ТП-847 яч.5, инв.865117980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</si>
  <si>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2020</t>
    </r>
    <r>
      <rPr>
        <sz val="11"/>
        <rFont val="Times New Roman"/>
        <family val="1"/>
        <charset val="204"/>
      </rPr>
      <t xml:space="preserve"> год</t>
    </r>
  </si>
  <si>
    <t>Лизинг. Поставка многофункционального крана-манипулятора (МКМ-200) для филиала "Камчатский" АО "Оборонэнерго"</t>
  </si>
  <si>
    <t>ЭK/КМЧ/41/06/0014</t>
  </si>
  <si>
    <t>Закупка. "Испытательная система OMICRON CPC 100"</t>
  </si>
  <si>
    <t>ЭK/КМЧ/41/06/0010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</si>
</sst>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80">
    <xf numFmtId="0" fontId="0" fillId="0" borderId="0" xfId="0"/>
    <xf numFmtId="49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1" applyFont="1"/>
    <xf numFmtId="0" fontId="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49" fontId="4" fillId="3" borderId="5" xfId="0" applyNumberFormat="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4" fillId="2" borderId="5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3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/>
    </xf>
    <xf numFmtId="165" fontId="5" fillId="4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6" fontId="5" fillId="4" borderId="5" xfId="0" applyNumberFormat="1" applyFont="1" applyFill="1" applyBorder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6" fontId="5" fillId="3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6" fontId="8" fillId="2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5"/>
  <sheetViews>
    <sheetView tabSelected="1" topLeftCell="A5" zoomScale="75" zoomScaleNormal="75" workbookViewId="0">
      <selection activeCell="B75" sqref="B75"/>
    </sheetView>
  </sheetViews>
  <sheetFormatPr defaultColWidth="8.85546875" defaultRowHeight="15" x14ac:dyDescent="0.25"/>
  <cols>
    <col min="1" max="1" width="7.140625" style="36" customWidth="1"/>
    <col min="2" max="2" width="50" style="4" customWidth="1"/>
    <col min="3" max="3" width="24.28515625" style="4" customWidth="1"/>
    <col min="4" max="4" width="8.85546875" style="4" customWidth="1"/>
    <col min="5" max="5" width="11.42578125" style="4" customWidth="1"/>
    <col min="6" max="6" width="8.85546875" style="4" customWidth="1"/>
    <col min="7" max="7" width="11" style="4" customWidth="1"/>
    <col min="8" max="12" width="8.85546875" style="4" customWidth="1"/>
    <col min="13" max="13" width="11.5703125" style="4" customWidth="1"/>
    <col min="14" max="32" width="8.85546875" style="4" customWidth="1"/>
    <col min="33" max="33" width="16" style="4" customWidth="1"/>
    <col min="34" max="34" width="15.140625" style="35" customWidth="1"/>
    <col min="35" max="35" width="16.28515625" style="4" customWidth="1"/>
    <col min="36" max="37" width="11.42578125" style="4" customWidth="1"/>
    <col min="38" max="39" width="8.85546875" style="4" customWidth="1"/>
    <col min="40" max="16384" width="8.85546875" style="4"/>
  </cols>
  <sheetData>
    <row r="1" spans="1:37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  <c r="AG1" s="78" t="s">
        <v>0</v>
      </c>
      <c r="AH1" s="78"/>
      <c r="AI1" s="78"/>
      <c r="AJ1" s="78"/>
      <c r="AK1" s="78"/>
    </row>
    <row r="2" spans="1:37" x14ac:dyDescent="0.25">
      <c r="A2" s="5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76"/>
      <c r="P2" s="76"/>
      <c r="Q2" s="76"/>
      <c r="R2" s="76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6"/>
      <c r="AG2" s="79" t="s">
        <v>1</v>
      </c>
      <c r="AH2" s="79"/>
      <c r="AI2" s="79"/>
      <c r="AJ2" s="79"/>
      <c r="AK2" s="79"/>
    </row>
    <row r="3" spans="1:37" x14ac:dyDescent="0.25">
      <c r="A3" s="5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6"/>
      <c r="AG3" s="79" t="s">
        <v>148</v>
      </c>
      <c r="AH3" s="79"/>
      <c r="AI3" s="79"/>
      <c r="AJ3" s="79"/>
      <c r="AK3" s="79"/>
    </row>
    <row r="4" spans="1:37" x14ac:dyDescent="0.25">
      <c r="A4" s="5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6"/>
      <c r="AG4" s="7"/>
      <c r="AH4" s="7"/>
      <c r="AI4" s="7"/>
      <c r="AJ4" s="7"/>
      <c r="AK4" s="7"/>
    </row>
    <row r="5" spans="1:37" s="50" customFormat="1" x14ac:dyDescent="0.25">
      <c r="A5" s="8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6"/>
      <c r="AG5" s="7"/>
      <c r="AH5" s="7"/>
      <c r="AI5" s="7"/>
      <c r="AJ5" s="7"/>
      <c r="AK5" s="7"/>
    </row>
    <row r="6" spans="1:37" s="50" customFormat="1" ht="14.25" x14ac:dyDescent="0.25">
      <c r="A6" s="74" t="s">
        <v>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</row>
    <row r="7" spans="1:37" s="50" customFormat="1" ht="14.25" x14ac:dyDescent="0.25">
      <c r="A7" s="74" t="s">
        <v>168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</row>
    <row r="8" spans="1:37" s="56" customFormat="1" ht="14.25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</row>
    <row r="9" spans="1:37" s="50" customFormat="1" ht="14.25" x14ac:dyDescent="0.25">
      <c r="A9" s="75" t="s">
        <v>153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</row>
    <row r="10" spans="1:37" s="50" customFormat="1" x14ac:dyDescent="0.25">
      <c r="A10" s="76" t="s">
        <v>3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</row>
    <row r="11" spans="1:37" s="50" customFormat="1" x14ac:dyDescent="0.25">
      <c r="A11" s="76" t="s">
        <v>195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</row>
    <row r="12" spans="1:37" s="50" customFormat="1" ht="29.25" customHeight="1" x14ac:dyDescent="0.25">
      <c r="A12" s="77" t="s">
        <v>169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</row>
    <row r="13" spans="1:37" s="50" customFormat="1" x14ac:dyDescent="0.25">
      <c r="A13" s="76" t="s">
        <v>151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</row>
    <row r="14" spans="1:37" x14ac:dyDescent="0.25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</row>
    <row r="15" spans="1:37" x14ac:dyDescent="0.25">
      <c r="A15" s="65" t="s">
        <v>4</v>
      </c>
      <c r="B15" s="68" t="s">
        <v>5</v>
      </c>
      <c r="C15" s="68" t="s">
        <v>6</v>
      </c>
      <c r="D15" s="71" t="s">
        <v>7</v>
      </c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</row>
    <row r="16" spans="1:37" s="9" customFormat="1" ht="13.5" customHeight="1" x14ac:dyDescent="0.25">
      <c r="A16" s="66"/>
      <c r="B16" s="69"/>
      <c r="C16" s="69"/>
      <c r="D16" s="64" t="s">
        <v>8</v>
      </c>
      <c r="E16" s="64"/>
      <c r="F16" s="64"/>
      <c r="G16" s="64"/>
      <c r="H16" s="64"/>
      <c r="I16" s="64"/>
      <c r="J16" s="64"/>
      <c r="K16" s="64"/>
      <c r="L16" s="64"/>
      <c r="M16" s="64"/>
      <c r="N16" s="64" t="s">
        <v>9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 t="s">
        <v>10</v>
      </c>
      <c r="AC16" s="64"/>
      <c r="AD16" s="64" t="s">
        <v>11</v>
      </c>
      <c r="AE16" s="64"/>
      <c r="AF16" s="64" t="s">
        <v>12</v>
      </c>
      <c r="AG16" s="64"/>
      <c r="AH16" s="64" t="s">
        <v>13</v>
      </c>
      <c r="AI16" s="64"/>
      <c r="AJ16" s="64" t="s">
        <v>14</v>
      </c>
      <c r="AK16" s="64"/>
    </row>
    <row r="17" spans="1:40" s="9" customFormat="1" ht="121.5" customHeight="1" x14ac:dyDescent="0.25">
      <c r="A17" s="66"/>
      <c r="B17" s="69"/>
      <c r="C17" s="69"/>
      <c r="D17" s="72" t="s">
        <v>15</v>
      </c>
      <c r="E17" s="72"/>
      <c r="F17" s="64" t="s">
        <v>16</v>
      </c>
      <c r="G17" s="64"/>
      <c r="H17" s="64" t="s">
        <v>17</v>
      </c>
      <c r="I17" s="64"/>
      <c r="J17" s="64" t="s">
        <v>149</v>
      </c>
      <c r="K17" s="64"/>
      <c r="L17" s="64" t="s">
        <v>18</v>
      </c>
      <c r="M17" s="64"/>
      <c r="N17" s="64" t="s">
        <v>19</v>
      </c>
      <c r="O17" s="64"/>
      <c r="P17" s="64" t="s">
        <v>20</v>
      </c>
      <c r="Q17" s="64"/>
      <c r="R17" s="64" t="s">
        <v>21</v>
      </c>
      <c r="S17" s="64"/>
      <c r="T17" s="64" t="s">
        <v>22</v>
      </c>
      <c r="U17" s="64"/>
      <c r="V17" s="64" t="s">
        <v>23</v>
      </c>
      <c r="W17" s="64"/>
      <c r="X17" s="64" t="s">
        <v>24</v>
      </c>
      <c r="Y17" s="64"/>
      <c r="Z17" s="64" t="s">
        <v>25</v>
      </c>
      <c r="AA17" s="64"/>
      <c r="AB17" s="64" t="s">
        <v>26</v>
      </c>
      <c r="AC17" s="64"/>
      <c r="AD17" s="64" t="s">
        <v>26</v>
      </c>
      <c r="AE17" s="64"/>
      <c r="AF17" s="64" t="s">
        <v>26</v>
      </c>
      <c r="AG17" s="64"/>
      <c r="AH17" s="64" t="s">
        <v>27</v>
      </c>
      <c r="AI17" s="64"/>
      <c r="AJ17" s="64" t="s">
        <v>26</v>
      </c>
      <c r="AK17" s="64"/>
    </row>
    <row r="18" spans="1:40" s="9" customFormat="1" ht="58.5" customHeight="1" x14ac:dyDescent="0.25">
      <c r="A18" s="67"/>
      <c r="B18" s="70"/>
      <c r="C18" s="70"/>
      <c r="D18" s="12" t="s">
        <v>152</v>
      </c>
      <c r="E18" s="49" t="s">
        <v>150</v>
      </c>
      <c r="F18" s="12" t="s">
        <v>152</v>
      </c>
      <c r="G18" s="49" t="s">
        <v>150</v>
      </c>
      <c r="H18" s="12" t="s">
        <v>152</v>
      </c>
      <c r="I18" s="49" t="s">
        <v>150</v>
      </c>
      <c r="J18" s="12" t="s">
        <v>152</v>
      </c>
      <c r="K18" s="49" t="s">
        <v>150</v>
      </c>
      <c r="L18" s="12" t="s">
        <v>152</v>
      </c>
      <c r="M18" s="49" t="s">
        <v>150</v>
      </c>
      <c r="N18" s="12" t="s">
        <v>152</v>
      </c>
      <c r="O18" s="49" t="s">
        <v>150</v>
      </c>
      <c r="P18" s="12" t="s">
        <v>152</v>
      </c>
      <c r="Q18" s="49" t="s">
        <v>150</v>
      </c>
      <c r="R18" s="12" t="s">
        <v>152</v>
      </c>
      <c r="S18" s="49" t="s">
        <v>150</v>
      </c>
      <c r="T18" s="12" t="s">
        <v>152</v>
      </c>
      <c r="U18" s="49" t="s">
        <v>150</v>
      </c>
      <c r="V18" s="12" t="s">
        <v>152</v>
      </c>
      <c r="W18" s="49" t="s">
        <v>150</v>
      </c>
      <c r="X18" s="12" t="s">
        <v>152</v>
      </c>
      <c r="Y18" s="49" t="s">
        <v>150</v>
      </c>
      <c r="Z18" s="12" t="s">
        <v>152</v>
      </c>
      <c r="AA18" s="49" t="s">
        <v>150</v>
      </c>
      <c r="AB18" s="12" t="s">
        <v>152</v>
      </c>
      <c r="AC18" s="49" t="s">
        <v>150</v>
      </c>
      <c r="AD18" s="12" t="s">
        <v>152</v>
      </c>
      <c r="AE18" s="49" t="s">
        <v>150</v>
      </c>
      <c r="AF18" s="12" t="s">
        <v>152</v>
      </c>
      <c r="AG18" s="49" t="s">
        <v>150</v>
      </c>
      <c r="AH18" s="12" t="s">
        <v>152</v>
      </c>
      <c r="AI18" s="49" t="s">
        <v>150</v>
      </c>
      <c r="AJ18" s="49" t="s">
        <v>28</v>
      </c>
      <c r="AK18" s="49" t="s">
        <v>150</v>
      </c>
    </row>
    <row r="19" spans="1:40" s="9" customFormat="1" x14ac:dyDescent="0.25">
      <c r="A19" s="10">
        <v>1</v>
      </c>
      <c r="B19" s="51">
        <v>2</v>
      </c>
      <c r="C19" s="11">
        <v>3</v>
      </c>
      <c r="D19" s="51" t="s">
        <v>29</v>
      </c>
      <c r="E19" s="51" t="s">
        <v>30</v>
      </c>
      <c r="F19" s="51" t="s">
        <v>31</v>
      </c>
      <c r="G19" s="51" t="s">
        <v>32</v>
      </c>
      <c r="H19" s="51"/>
      <c r="I19" s="51"/>
      <c r="J19" s="51" t="s">
        <v>33</v>
      </c>
      <c r="K19" s="51" t="s">
        <v>33</v>
      </c>
      <c r="L19" s="51"/>
      <c r="M19" s="51"/>
      <c r="N19" s="51" t="s">
        <v>34</v>
      </c>
      <c r="O19" s="51" t="s">
        <v>35</v>
      </c>
      <c r="P19" s="51" t="s">
        <v>36</v>
      </c>
      <c r="Q19" s="51" t="s">
        <v>37</v>
      </c>
      <c r="R19" s="51" t="s">
        <v>38</v>
      </c>
      <c r="S19" s="51" t="s">
        <v>38</v>
      </c>
      <c r="T19" s="51"/>
      <c r="U19" s="51"/>
      <c r="V19" s="51"/>
      <c r="W19" s="51"/>
      <c r="X19" s="51"/>
      <c r="Y19" s="51"/>
      <c r="Z19" s="51"/>
      <c r="AA19" s="51"/>
      <c r="AB19" s="51" t="s">
        <v>39</v>
      </c>
      <c r="AC19" s="51" t="s">
        <v>40</v>
      </c>
      <c r="AD19" s="51" t="s">
        <v>41</v>
      </c>
      <c r="AE19" s="51" t="s">
        <v>42</v>
      </c>
      <c r="AF19" s="51" t="s">
        <v>43</v>
      </c>
      <c r="AG19" s="51" t="s">
        <v>44</v>
      </c>
      <c r="AH19" s="12" t="s">
        <v>45</v>
      </c>
      <c r="AI19" s="51" t="s">
        <v>46</v>
      </c>
      <c r="AJ19" s="51" t="s">
        <v>47</v>
      </c>
      <c r="AK19" s="51" t="s">
        <v>48</v>
      </c>
    </row>
    <row r="20" spans="1:40" ht="33.4" customHeight="1" x14ac:dyDescent="0.25">
      <c r="A20" s="13" t="s">
        <v>49</v>
      </c>
      <c r="B20" s="14" t="s">
        <v>50</v>
      </c>
      <c r="C20" s="15" t="s">
        <v>53</v>
      </c>
      <c r="D20" s="15">
        <f t="shared" ref="D20:Y20" si="0">D21+D22+D23+D24+D25+D26</f>
        <v>0</v>
      </c>
      <c r="E20" s="15">
        <f t="shared" si="0"/>
        <v>0</v>
      </c>
      <c r="F20" s="15">
        <f t="shared" si="0"/>
        <v>0</v>
      </c>
      <c r="G20" s="15">
        <f t="shared" si="0"/>
        <v>0</v>
      </c>
      <c r="H20" s="15">
        <f t="shared" si="0"/>
        <v>0</v>
      </c>
      <c r="I20" s="15">
        <f t="shared" si="0"/>
        <v>0</v>
      </c>
      <c r="J20" s="15">
        <f t="shared" si="0"/>
        <v>0</v>
      </c>
      <c r="K20" s="15">
        <f t="shared" si="0"/>
        <v>0</v>
      </c>
      <c r="L20" s="15">
        <f t="shared" si="0"/>
        <v>0</v>
      </c>
      <c r="M20" s="15">
        <f t="shared" si="0"/>
        <v>0</v>
      </c>
      <c r="N20" s="15">
        <f t="shared" si="0"/>
        <v>0</v>
      </c>
      <c r="O20" s="15">
        <f t="shared" si="0"/>
        <v>0</v>
      </c>
      <c r="P20" s="15">
        <f t="shared" si="0"/>
        <v>0</v>
      </c>
      <c r="Q20" s="15">
        <f t="shared" si="0"/>
        <v>0</v>
      </c>
      <c r="R20" s="15">
        <f t="shared" si="0"/>
        <v>0</v>
      </c>
      <c r="S20" s="15">
        <f t="shared" si="0"/>
        <v>0</v>
      </c>
      <c r="T20" s="15">
        <f t="shared" si="0"/>
        <v>0</v>
      </c>
      <c r="U20" s="15">
        <f t="shared" si="0"/>
        <v>0</v>
      </c>
      <c r="V20" s="15">
        <f t="shared" si="0"/>
        <v>21.495999999999999</v>
      </c>
      <c r="W20" s="15">
        <f t="shared" si="0"/>
        <v>0</v>
      </c>
      <c r="X20" s="15">
        <f t="shared" si="0"/>
        <v>22</v>
      </c>
      <c r="Y20" s="15">
        <f t="shared" si="0"/>
        <v>0</v>
      </c>
      <c r="Z20" s="15"/>
      <c r="AA20" s="15"/>
      <c r="AB20" s="15">
        <f t="shared" ref="AB20:AK20" si="1">AB21+AB22+AB23+AB24+AB25+AB26</f>
        <v>0</v>
      </c>
      <c r="AC20" s="15">
        <f t="shared" si="1"/>
        <v>0</v>
      </c>
      <c r="AD20" s="15">
        <f t="shared" si="1"/>
        <v>0</v>
      </c>
      <c r="AE20" s="15">
        <f t="shared" si="1"/>
        <v>0</v>
      </c>
      <c r="AF20" s="15">
        <f t="shared" si="1"/>
        <v>0</v>
      </c>
      <c r="AG20" s="15">
        <f t="shared" si="1"/>
        <v>0</v>
      </c>
      <c r="AH20" s="39">
        <f t="shared" si="1"/>
        <v>135.72663</v>
      </c>
      <c r="AI20" s="39">
        <f t="shared" si="1"/>
        <v>0</v>
      </c>
      <c r="AJ20" s="39">
        <f t="shared" si="1"/>
        <v>0</v>
      </c>
      <c r="AK20" s="40">
        <f t="shared" si="1"/>
        <v>0</v>
      </c>
      <c r="AM20" s="16"/>
      <c r="AN20" s="16"/>
    </row>
    <row r="21" spans="1:40" x14ac:dyDescent="0.25">
      <c r="A21" s="17" t="s">
        <v>51</v>
      </c>
      <c r="B21" s="18" t="s">
        <v>52</v>
      </c>
      <c r="C21" s="19" t="s">
        <v>53</v>
      </c>
      <c r="D21" s="19">
        <f t="shared" ref="D21:Y21" si="2">D28</f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2"/>
        <v>0</v>
      </c>
      <c r="R21" s="19">
        <f t="shared" si="2"/>
        <v>0</v>
      </c>
      <c r="S21" s="19">
        <f t="shared" si="2"/>
        <v>0</v>
      </c>
      <c r="T21" s="19">
        <f t="shared" si="2"/>
        <v>0</v>
      </c>
      <c r="U21" s="19">
        <f t="shared" si="2"/>
        <v>0</v>
      </c>
      <c r="V21" s="19">
        <f t="shared" si="2"/>
        <v>0</v>
      </c>
      <c r="W21" s="19">
        <f t="shared" si="2"/>
        <v>0</v>
      </c>
      <c r="X21" s="19">
        <f t="shared" si="2"/>
        <v>0</v>
      </c>
      <c r="Y21" s="19">
        <f t="shared" si="2"/>
        <v>0</v>
      </c>
      <c r="Z21" s="19"/>
      <c r="AA21" s="19"/>
      <c r="AB21" s="19">
        <f t="shared" ref="AB21:AK21" si="3">AB28</f>
        <v>0</v>
      </c>
      <c r="AC21" s="19">
        <f t="shared" si="3"/>
        <v>0</v>
      </c>
      <c r="AD21" s="19">
        <f t="shared" si="3"/>
        <v>0</v>
      </c>
      <c r="AE21" s="19">
        <f t="shared" si="3"/>
        <v>0</v>
      </c>
      <c r="AF21" s="19">
        <f t="shared" si="3"/>
        <v>0</v>
      </c>
      <c r="AG21" s="19">
        <f t="shared" si="3"/>
        <v>0</v>
      </c>
      <c r="AH21" s="38">
        <f t="shared" si="3"/>
        <v>0</v>
      </c>
      <c r="AI21" s="38">
        <f t="shared" si="3"/>
        <v>0</v>
      </c>
      <c r="AJ21" s="38">
        <f t="shared" si="3"/>
        <v>0</v>
      </c>
      <c r="AK21" s="38">
        <f t="shared" si="3"/>
        <v>0</v>
      </c>
    </row>
    <row r="22" spans="1:40" ht="30" x14ac:dyDescent="0.25">
      <c r="A22" s="17" t="s">
        <v>54</v>
      </c>
      <c r="B22" s="18" t="s">
        <v>55</v>
      </c>
      <c r="C22" s="19" t="s">
        <v>53</v>
      </c>
      <c r="D22" s="19">
        <f t="shared" ref="D22:Y22" si="4">D48</f>
        <v>0</v>
      </c>
      <c r="E22" s="19">
        <f t="shared" si="4"/>
        <v>0</v>
      </c>
      <c r="F22" s="19">
        <f t="shared" si="4"/>
        <v>0</v>
      </c>
      <c r="G22" s="19">
        <f t="shared" si="4"/>
        <v>0</v>
      </c>
      <c r="H22" s="19">
        <f t="shared" si="4"/>
        <v>0</v>
      </c>
      <c r="I22" s="19">
        <f t="shared" si="4"/>
        <v>0</v>
      </c>
      <c r="J22" s="19">
        <f t="shared" si="4"/>
        <v>0</v>
      </c>
      <c r="K22" s="19">
        <f t="shared" si="4"/>
        <v>0</v>
      </c>
      <c r="L22" s="19">
        <f t="shared" si="4"/>
        <v>0</v>
      </c>
      <c r="M22" s="19">
        <f t="shared" si="4"/>
        <v>0</v>
      </c>
      <c r="N22" s="19">
        <f t="shared" si="4"/>
        <v>0</v>
      </c>
      <c r="O22" s="19">
        <f t="shared" si="4"/>
        <v>0</v>
      </c>
      <c r="P22" s="19">
        <f t="shared" si="4"/>
        <v>0</v>
      </c>
      <c r="Q22" s="19">
        <f t="shared" si="4"/>
        <v>0</v>
      </c>
      <c r="R22" s="19">
        <f t="shared" si="4"/>
        <v>0</v>
      </c>
      <c r="S22" s="19">
        <f t="shared" si="4"/>
        <v>0</v>
      </c>
      <c r="T22" s="19">
        <f t="shared" si="4"/>
        <v>0</v>
      </c>
      <c r="U22" s="19">
        <f t="shared" si="4"/>
        <v>0</v>
      </c>
      <c r="V22" s="19">
        <f t="shared" si="4"/>
        <v>17.495999999999999</v>
      </c>
      <c r="W22" s="19">
        <f t="shared" si="4"/>
        <v>0</v>
      </c>
      <c r="X22" s="19">
        <f t="shared" si="4"/>
        <v>22</v>
      </c>
      <c r="Y22" s="19">
        <f t="shared" si="4"/>
        <v>0</v>
      </c>
      <c r="Z22" s="19"/>
      <c r="AA22" s="19"/>
      <c r="AB22" s="19">
        <f t="shared" ref="AB22:AK22" si="5">AB48</f>
        <v>0</v>
      </c>
      <c r="AC22" s="19">
        <f t="shared" si="5"/>
        <v>0</v>
      </c>
      <c r="AD22" s="19">
        <f t="shared" si="5"/>
        <v>0</v>
      </c>
      <c r="AE22" s="19">
        <f t="shared" si="5"/>
        <v>0</v>
      </c>
      <c r="AF22" s="19">
        <f t="shared" si="5"/>
        <v>0</v>
      </c>
      <c r="AG22" s="19">
        <f t="shared" si="5"/>
        <v>0</v>
      </c>
      <c r="AH22" s="38">
        <f t="shared" si="5"/>
        <v>103.39238</v>
      </c>
      <c r="AI22" s="38">
        <f t="shared" si="5"/>
        <v>0</v>
      </c>
      <c r="AJ22" s="38">
        <f t="shared" si="5"/>
        <v>0</v>
      </c>
      <c r="AK22" s="38">
        <f t="shared" si="5"/>
        <v>0</v>
      </c>
    </row>
    <row r="23" spans="1:40" ht="45" x14ac:dyDescent="0.25">
      <c r="A23" s="17" t="s">
        <v>56</v>
      </c>
      <c r="B23" s="18" t="s">
        <v>57</v>
      </c>
      <c r="C23" s="19" t="s">
        <v>53</v>
      </c>
      <c r="D23" s="19">
        <f t="shared" ref="D23:Y23" si="6">D83</f>
        <v>0</v>
      </c>
      <c r="E23" s="19">
        <f t="shared" si="6"/>
        <v>0</v>
      </c>
      <c r="F23" s="19">
        <f t="shared" si="6"/>
        <v>0</v>
      </c>
      <c r="G23" s="19">
        <f t="shared" si="6"/>
        <v>0</v>
      </c>
      <c r="H23" s="19">
        <f t="shared" si="6"/>
        <v>0</v>
      </c>
      <c r="I23" s="19">
        <f t="shared" si="6"/>
        <v>0</v>
      </c>
      <c r="J23" s="19">
        <f t="shared" si="6"/>
        <v>0</v>
      </c>
      <c r="K23" s="19">
        <f t="shared" si="6"/>
        <v>0</v>
      </c>
      <c r="L23" s="19">
        <f t="shared" si="6"/>
        <v>0</v>
      </c>
      <c r="M23" s="19">
        <f t="shared" si="6"/>
        <v>0</v>
      </c>
      <c r="N23" s="19">
        <f t="shared" si="6"/>
        <v>0</v>
      </c>
      <c r="O23" s="19">
        <f t="shared" si="6"/>
        <v>0</v>
      </c>
      <c r="P23" s="19">
        <f t="shared" si="6"/>
        <v>0</v>
      </c>
      <c r="Q23" s="19">
        <f t="shared" si="6"/>
        <v>0</v>
      </c>
      <c r="R23" s="19">
        <f t="shared" si="6"/>
        <v>0</v>
      </c>
      <c r="S23" s="19">
        <f t="shared" si="6"/>
        <v>0</v>
      </c>
      <c r="T23" s="19">
        <f t="shared" si="6"/>
        <v>0</v>
      </c>
      <c r="U23" s="19">
        <f t="shared" si="6"/>
        <v>0</v>
      </c>
      <c r="V23" s="19">
        <f t="shared" si="6"/>
        <v>0</v>
      </c>
      <c r="W23" s="19">
        <f t="shared" si="6"/>
        <v>0</v>
      </c>
      <c r="X23" s="19">
        <f t="shared" si="6"/>
        <v>0</v>
      </c>
      <c r="Y23" s="19">
        <f t="shared" si="6"/>
        <v>0</v>
      </c>
      <c r="Z23" s="19"/>
      <c r="AA23" s="19"/>
      <c r="AB23" s="19">
        <f t="shared" ref="AB23:AK23" si="7">AB83</f>
        <v>0</v>
      </c>
      <c r="AC23" s="19">
        <f t="shared" si="7"/>
        <v>0</v>
      </c>
      <c r="AD23" s="19">
        <f t="shared" si="7"/>
        <v>0</v>
      </c>
      <c r="AE23" s="19">
        <f t="shared" si="7"/>
        <v>0</v>
      </c>
      <c r="AF23" s="19">
        <f t="shared" si="7"/>
        <v>0</v>
      </c>
      <c r="AG23" s="19">
        <f t="shared" si="7"/>
        <v>0</v>
      </c>
      <c r="AH23" s="38">
        <f t="shared" si="7"/>
        <v>0</v>
      </c>
      <c r="AI23" s="38">
        <f t="shared" si="7"/>
        <v>0</v>
      </c>
      <c r="AJ23" s="38">
        <f t="shared" si="7"/>
        <v>0</v>
      </c>
      <c r="AK23" s="38">
        <f t="shared" si="7"/>
        <v>0</v>
      </c>
    </row>
    <row r="24" spans="1:40" ht="30" x14ac:dyDescent="0.25">
      <c r="A24" s="17" t="s">
        <v>58</v>
      </c>
      <c r="B24" s="18" t="s">
        <v>59</v>
      </c>
      <c r="C24" s="19" t="s">
        <v>53</v>
      </c>
      <c r="D24" s="19">
        <f t="shared" ref="D24:Y24" si="8">D86</f>
        <v>0</v>
      </c>
      <c r="E24" s="19">
        <f t="shared" si="8"/>
        <v>0</v>
      </c>
      <c r="F24" s="19">
        <f t="shared" si="8"/>
        <v>0</v>
      </c>
      <c r="G24" s="19">
        <f t="shared" si="8"/>
        <v>0</v>
      </c>
      <c r="H24" s="19">
        <f t="shared" si="8"/>
        <v>0</v>
      </c>
      <c r="I24" s="19">
        <f t="shared" si="8"/>
        <v>0</v>
      </c>
      <c r="J24" s="19">
        <f t="shared" si="8"/>
        <v>0</v>
      </c>
      <c r="K24" s="19">
        <f t="shared" si="8"/>
        <v>0</v>
      </c>
      <c r="L24" s="19">
        <f t="shared" si="8"/>
        <v>0</v>
      </c>
      <c r="M24" s="19">
        <f t="shared" si="8"/>
        <v>0</v>
      </c>
      <c r="N24" s="19">
        <f t="shared" si="8"/>
        <v>0</v>
      </c>
      <c r="O24" s="19">
        <f t="shared" si="8"/>
        <v>0</v>
      </c>
      <c r="P24" s="19">
        <f t="shared" si="8"/>
        <v>0</v>
      </c>
      <c r="Q24" s="19">
        <f t="shared" si="8"/>
        <v>0</v>
      </c>
      <c r="R24" s="19">
        <f t="shared" si="8"/>
        <v>0</v>
      </c>
      <c r="S24" s="19">
        <f t="shared" si="8"/>
        <v>0</v>
      </c>
      <c r="T24" s="19">
        <f t="shared" si="8"/>
        <v>0</v>
      </c>
      <c r="U24" s="19">
        <f t="shared" si="8"/>
        <v>0</v>
      </c>
      <c r="V24" s="19">
        <f t="shared" si="8"/>
        <v>4</v>
      </c>
      <c r="W24" s="19">
        <f t="shared" si="8"/>
        <v>0</v>
      </c>
      <c r="X24" s="19">
        <f t="shared" si="8"/>
        <v>0</v>
      </c>
      <c r="Y24" s="19">
        <f t="shared" si="8"/>
        <v>0</v>
      </c>
      <c r="Z24" s="19"/>
      <c r="AA24" s="19"/>
      <c r="AB24" s="19">
        <f t="shared" ref="AB24:AK24" si="9">AB86</f>
        <v>0</v>
      </c>
      <c r="AC24" s="19">
        <f t="shared" si="9"/>
        <v>0</v>
      </c>
      <c r="AD24" s="19">
        <f t="shared" si="9"/>
        <v>0</v>
      </c>
      <c r="AE24" s="19">
        <f t="shared" si="9"/>
        <v>0</v>
      </c>
      <c r="AF24" s="19">
        <f t="shared" si="9"/>
        <v>0</v>
      </c>
      <c r="AG24" s="19">
        <f t="shared" si="9"/>
        <v>0</v>
      </c>
      <c r="AH24" s="38">
        <f t="shared" si="9"/>
        <v>21.883849999999999</v>
      </c>
      <c r="AI24" s="38">
        <f t="shared" si="9"/>
        <v>0</v>
      </c>
      <c r="AJ24" s="38">
        <f t="shared" si="9"/>
        <v>0</v>
      </c>
      <c r="AK24" s="38">
        <f t="shared" si="9"/>
        <v>0</v>
      </c>
    </row>
    <row r="25" spans="1:40" ht="30" x14ac:dyDescent="0.25">
      <c r="A25" s="17" t="s">
        <v>60</v>
      </c>
      <c r="B25" s="18" t="s">
        <v>61</v>
      </c>
      <c r="C25" s="19" t="s">
        <v>53</v>
      </c>
      <c r="D25" s="19">
        <f t="shared" ref="D25:Y25" si="10">D88</f>
        <v>0</v>
      </c>
      <c r="E25" s="19">
        <f t="shared" si="10"/>
        <v>0</v>
      </c>
      <c r="F25" s="19">
        <f t="shared" si="10"/>
        <v>0</v>
      </c>
      <c r="G25" s="19">
        <f t="shared" si="10"/>
        <v>0</v>
      </c>
      <c r="H25" s="19">
        <f t="shared" si="10"/>
        <v>0</v>
      </c>
      <c r="I25" s="19">
        <f t="shared" si="10"/>
        <v>0</v>
      </c>
      <c r="J25" s="19">
        <f t="shared" si="10"/>
        <v>0</v>
      </c>
      <c r="K25" s="19">
        <f t="shared" si="10"/>
        <v>0</v>
      </c>
      <c r="L25" s="19">
        <f t="shared" si="10"/>
        <v>0</v>
      </c>
      <c r="M25" s="19">
        <f t="shared" si="10"/>
        <v>0</v>
      </c>
      <c r="N25" s="19">
        <f t="shared" si="10"/>
        <v>0</v>
      </c>
      <c r="O25" s="19">
        <f t="shared" si="10"/>
        <v>0</v>
      </c>
      <c r="P25" s="19">
        <f t="shared" si="10"/>
        <v>0</v>
      </c>
      <c r="Q25" s="19">
        <f t="shared" si="10"/>
        <v>0</v>
      </c>
      <c r="R25" s="19">
        <f t="shared" si="10"/>
        <v>0</v>
      </c>
      <c r="S25" s="19">
        <f t="shared" si="10"/>
        <v>0</v>
      </c>
      <c r="T25" s="19">
        <f t="shared" si="10"/>
        <v>0</v>
      </c>
      <c r="U25" s="19">
        <f t="shared" si="10"/>
        <v>0</v>
      </c>
      <c r="V25" s="19">
        <f t="shared" si="10"/>
        <v>0</v>
      </c>
      <c r="W25" s="19">
        <f t="shared" si="10"/>
        <v>0</v>
      </c>
      <c r="X25" s="19">
        <f t="shared" si="10"/>
        <v>0</v>
      </c>
      <c r="Y25" s="19">
        <f t="shared" si="10"/>
        <v>0</v>
      </c>
      <c r="Z25" s="19"/>
      <c r="AA25" s="19"/>
      <c r="AB25" s="19">
        <f t="shared" ref="AB25:AK25" si="11">AB88</f>
        <v>0</v>
      </c>
      <c r="AC25" s="19">
        <f t="shared" si="11"/>
        <v>0</v>
      </c>
      <c r="AD25" s="19">
        <f t="shared" si="11"/>
        <v>0</v>
      </c>
      <c r="AE25" s="19">
        <f t="shared" si="11"/>
        <v>0</v>
      </c>
      <c r="AF25" s="19">
        <f t="shared" si="11"/>
        <v>0</v>
      </c>
      <c r="AG25" s="19">
        <f t="shared" si="11"/>
        <v>0</v>
      </c>
      <c r="AH25" s="38">
        <f t="shared" si="11"/>
        <v>0</v>
      </c>
      <c r="AI25" s="38">
        <f t="shared" si="11"/>
        <v>0</v>
      </c>
      <c r="AJ25" s="38">
        <f t="shared" si="11"/>
        <v>0</v>
      </c>
      <c r="AK25" s="38">
        <f t="shared" si="11"/>
        <v>0</v>
      </c>
    </row>
    <row r="26" spans="1:40" x14ac:dyDescent="0.25">
      <c r="A26" s="17" t="s">
        <v>62</v>
      </c>
      <c r="B26" s="18" t="s">
        <v>63</v>
      </c>
      <c r="C26" s="19" t="s">
        <v>53</v>
      </c>
      <c r="D26" s="19">
        <f t="shared" ref="D26:Y26" si="12">D89</f>
        <v>0</v>
      </c>
      <c r="E26" s="19">
        <f t="shared" si="12"/>
        <v>0</v>
      </c>
      <c r="F26" s="19">
        <f t="shared" si="12"/>
        <v>0</v>
      </c>
      <c r="G26" s="19">
        <f t="shared" si="12"/>
        <v>0</v>
      </c>
      <c r="H26" s="19">
        <f t="shared" si="12"/>
        <v>0</v>
      </c>
      <c r="I26" s="19">
        <f t="shared" si="12"/>
        <v>0</v>
      </c>
      <c r="J26" s="19">
        <f t="shared" si="12"/>
        <v>0</v>
      </c>
      <c r="K26" s="19">
        <f t="shared" si="12"/>
        <v>0</v>
      </c>
      <c r="L26" s="19">
        <f t="shared" si="12"/>
        <v>0</v>
      </c>
      <c r="M26" s="19">
        <f t="shared" si="12"/>
        <v>0</v>
      </c>
      <c r="N26" s="19">
        <f t="shared" si="12"/>
        <v>0</v>
      </c>
      <c r="O26" s="19">
        <f t="shared" si="12"/>
        <v>0</v>
      </c>
      <c r="P26" s="19">
        <f t="shared" si="12"/>
        <v>0</v>
      </c>
      <c r="Q26" s="19">
        <f t="shared" si="12"/>
        <v>0</v>
      </c>
      <c r="R26" s="19">
        <f t="shared" si="12"/>
        <v>0</v>
      </c>
      <c r="S26" s="19">
        <f t="shared" si="12"/>
        <v>0</v>
      </c>
      <c r="T26" s="19">
        <f t="shared" si="12"/>
        <v>0</v>
      </c>
      <c r="U26" s="19">
        <f t="shared" si="12"/>
        <v>0</v>
      </c>
      <c r="V26" s="19">
        <f t="shared" si="12"/>
        <v>0</v>
      </c>
      <c r="W26" s="19">
        <f t="shared" si="12"/>
        <v>0</v>
      </c>
      <c r="X26" s="19">
        <f t="shared" si="12"/>
        <v>0</v>
      </c>
      <c r="Y26" s="19">
        <f t="shared" si="12"/>
        <v>0</v>
      </c>
      <c r="Z26" s="19"/>
      <c r="AA26" s="19"/>
      <c r="AB26" s="19">
        <f t="shared" ref="AB26:AK26" si="13">AB89</f>
        <v>0</v>
      </c>
      <c r="AC26" s="19">
        <f t="shared" si="13"/>
        <v>0</v>
      </c>
      <c r="AD26" s="19">
        <f t="shared" si="13"/>
        <v>0</v>
      </c>
      <c r="AE26" s="19">
        <f t="shared" si="13"/>
        <v>0</v>
      </c>
      <c r="AF26" s="19">
        <f t="shared" si="13"/>
        <v>0</v>
      </c>
      <c r="AG26" s="19">
        <f t="shared" si="13"/>
        <v>0</v>
      </c>
      <c r="AH26" s="38">
        <f t="shared" si="13"/>
        <v>10.450399999999998</v>
      </c>
      <c r="AI26" s="38">
        <f t="shared" si="13"/>
        <v>0</v>
      </c>
      <c r="AJ26" s="38">
        <f t="shared" si="13"/>
        <v>0</v>
      </c>
      <c r="AK26" s="38">
        <f t="shared" si="13"/>
        <v>0</v>
      </c>
    </row>
    <row r="27" spans="1:40" s="23" customFormat="1" x14ac:dyDescent="0.25">
      <c r="A27" s="20" t="s">
        <v>64</v>
      </c>
      <c r="B27" s="21" t="s">
        <v>65</v>
      </c>
      <c r="C27" s="22" t="s">
        <v>53</v>
      </c>
      <c r="D27" s="22">
        <f t="shared" ref="D27:Y27" si="14">D28+D48+D83+D86+D88+D89</f>
        <v>0</v>
      </c>
      <c r="E27" s="22">
        <f t="shared" si="14"/>
        <v>0</v>
      </c>
      <c r="F27" s="22">
        <f t="shared" si="14"/>
        <v>0</v>
      </c>
      <c r="G27" s="22">
        <f t="shared" si="14"/>
        <v>0</v>
      </c>
      <c r="H27" s="22">
        <f t="shared" si="14"/>
        <v>0</v>
      </c>
      <c r="I27" s="22">
        <f t="shared" si="14"/>
        <v>0</v>
      </c>
      <c r="J27" s="22">
        <f t="shared" si="14"/>
        <v>0</v>
      </c>
      <c r="K27" s="22">
        <f t="shared" si="14"/>
        <v>0</v>
      </c>
      <c r="L27" s="22">
        <f t="shared" si="14"/>
        <v>0</v>
      </c>
      <c r="M27" s="22">
        <f t="shared" si="14"/>
        <v>0</v>
      </c>
      <c r="N27" s="22">
        <f t="shared" si="14"/>
        <v>0</v>
      </c>
      <c r="O27" s="22">
        <f t="shared" si="14"/>
        <v>0</v>
      </c>
      <c r="P27" s="22">
        <f t="shared" si="14"/>
        <v>0</v>
      </c>
      <c r="Q27" s="22">
        <f t="shared" si="14"/>
        <v>0</v>
      </c>
      <c r="R27" s="22">
        <f t="shared" si="14"/>
        <v>0</v>
      </c>
      <c r="S27" s="22">
        <f t="shared" si="14"/>
        <v>0</v>
      </c>
      <c r="T27" s="22">
        <f t="shared" si="14"/>
        <v>0</v>
      </c>
      <c r="U27" s="22">
        <f t="shared" si="14"/>
        <v>0</v>
      </c>
      <c r="V27" s="22">
        <f t="shared" si="14"/>
        <v>21.495999999999999</v>
      </c>
      <c r="W27" s="22">
        <f t="shared" si="14"/>
        <v>0</v>
      </c>
      <c r="X27" s="22">
        <f t="shared" si="14"/>
        <v>22</v>
      </c>
      <c r="Y27" s="22">
        <f t="shared" si="14"/>
        <v>0</v>
      </c>
      <c r="Z27" s="22"/>
      <c r="AA27" s="22"/>
      <c r="AB27" s="22">
        <f t="shared" ref="AB27:AK27" si="15">AB28+AB48+AB83+AB86+AB88+AB89</f>
        <v>0</v>
      </c>
      <c r="AC27" s="22">
        <f t="shared" si="15"/>
        <v>0</v>
      </c>
      <c r="AD27" s="22">
        <f t="shared" si="15"/>
        <v>0</v>
      </c>
      <c r="AE27" s="22">
        <f t="shared" si="15"/>
        <v>0</v>
      </c>
      <c r="AF27" s="22">
        <f t="shared" si="15"/>
        <v>0</v>
      </c>
      <c r="AG27" s="22">
        <f t="shared" si="15"/>
        <v>0</v>
      </c>
      <c r="AH27" s="41">
        <f t="shared" si="15"/>
        <v>135.72663</v>
      </c>
      <c r="AI27" s="41">
        <f t="shared" si="15"/>
        <v>0</v>
      </c>
      <c r="AJ27" s="41">
        <f t="shared" si="15"/>
        <v>0</v>
      </c>
      <c r="AK27" s="41">
        <f t="shared" si="15"/>
        <v>0</v>
      </c>
      <c r="AL27" s="4"/>
    </row>
    <row r="28" spans="1:40" ht="30" x14ac:dyDescent="0.25">
      <c r="A28" s="24" t="s">
        <v>66</v>
      </c>
      <c r="B28" s="25" t="s">
        <v>67</v>
      </c>
      <c r="C28" s="26" t="s">
        <v>53</v>
      </c>
      <c r="D28" s="26">
        <f t="shared" ref="D28:Y28" si="16">D29+D33+D36+D45</f>
        <v>0</v>
      </c>
      <c r="E28" s="26">
        <f t="shared" si="16"/>
        <v>0</v>
      </c>
      <c r="F28" s="26">
        <f t="shared" si="16"/>
        <v>0</v>
      </c>
      <c r="G28" s="26">
        <f t="shared" si="16"/>
        <v>0</v>
      </c>
      <c r="H28" s="26">
        <f t="shared" si="16"/>
        <v>0</v>
      </c>
      <c r="I28" s="26">
        <f t="shared" si="16"/>
        <v>0</v>
      </c>
      <c r="J28" s="26">
        <f t="shared" si="16"/>
        <v>0</v>
      </c>
      <c r="K28" s="26">
        <f t="shared" si="16"/>
        <v>0</v>
      </c>
      <c r="L28" s="26">
        <f t="shared" si="16"/>
        <v>0</v>
      </c>
      <c r="M28" s="26">
        <f t="shared" si="16"/>
        <v>0</v>
      </c>
      <c r="N28" s="26">
        <f t="shared" si="16"/>
        <v>0</v>
      </c>
      <c r="O28" s="26">
        <f t="shared" si="16"/>
        <v>0</v>
      </c>
      <c r="P28" s="26">
        <f t="shared" si="16"/>
        <v>0</v>
      </c>
      <c r="Q28" s="26">
        <f t="shared" si="16"/>
        <v>0</v>
      </c>
      <c r="R28" s="26">
        <f t="shared" si="16"/>
        <v>0</v>
      </c>
      <c r="S28" s="26">
        <f t="shared" si="16"/>
        <v>0</v>
      </c>
      <c r="T28" s="26">
        <f t="shared" si="16"/>
        <v>0</v>
      </c>
      <c r="U28" s="26">
        <f t="shared" si="16"/>
        <v>0</v>
      </c>
      <c r="V28" s="26">
        <f t="shared" si="16"/>
        <v>0</v>
      </c>
      <c r="W28" s="26">
        <f t="shared" si="16"/>
        <v>0</v>
      </c>
      <c r="X28" s="26">
        <f t="shared" si="16"/>
        <v>0</v>
      </c>
      <c r="Y28" s="26">
        <f t="shared" si="16"/>
        <v>0</v>
      </c>
      <c r="Z28" s="26"/>
      <c r="AA28" s="26"/>
      <c r="AB28" s="26">
        <f t="shared" ref="AB28:AK28" si="17">AB29+AB33+AB36+AB45</f>
        <v>0</v>
      </c>
      <c r="AC28" s="26">
        <f t="shared" si="17"/>
        <v>0</v>
      </c>
      <c r="AD28" s="26">
        <f t="shared" si="17"/>
        <v>0</v>
      </c>
      <c r="AE28" s="26">
        <f t="shared" si="17"/>
        <v>0</v>
      </c>
      <c r="AF28" s="26">
        <f t="shared" si="17"/>
        <v>0</v>
      </c>
      <c r="AG28" s="26">
        <f t="shared" si="17"/>
        <v>0</v>
      </c>
      <c r="AH28" s="42">
        <f t="shared" si="17"/>
        <v>0</v>
      </c>
      <c r="AI28" s="42">
        <f t="shared" si="17"/>
        <v>0</v>
      </c>
      <c r="AJ28" s="42">
        <f t="shared" si="17"/>
        <v>0</v>
      </c>
      <c r="AK28" s="42">
        <f t="shared" si="17"/>
        <v>0</v>
      </c>
    </row>
    <row r="29" spans="1:40" ht="42.75" x14ac:dyDescent="0.25">
      <c r="A29" s="20" t="s">
        <v>68</v>
      </c>
      <c r="B29" s="21" t="s">
        <v>69</v>
      </c>
      <c r="C29" s="22" t="s">
        <v>53</v>
      </c>
      <c r="D29" s="22">
        <f t="shared" ref="D29:Y29" si="18">D30+D31+D32</f>
        <v>0</v>
      </c>
      <c r="E29" s="22">
        <f t="shared" si="18"/>
        <v>0</v>
      </c>
      <c r="F29" s="22">
        <f t="shared" si="18"/>
        <v>0</v>
      </c>
      <c r="G29" s="22">
        <f t="shared" si="18"/>
        <v>0</v>
      </c>
      <c r="H29" s="22">
        <f t="shared" si="18"/>
        <v>0</v>
      </c>
      <c r="I29" s="22">
        <f t="shared" si="18"/>
        <v>0</v>
      </c>
      <c r="J29" s="22">
        <f t="shared" si="18"/>
        <v>0</v>
      </c>
      <c r="K29" s="22">
        <f t="shared" si="18"/>
        <v>0</v>
      </c>
      <c r="L29" s="22">
        <f t="shared" si="18"/>
        <v>0</v>
      </c>
      <c r="M29" s="22">
        <f t="shared" si="18"/>
        <v>0</v>
      </c>
      <c r="N29" s="22">
        <f t="shared" si="18"/>
        <v>0</v>
      </c>
      <c r="O29" s="22">
        <f t="shared" si="18"/>
        <v>0</v>
      </c>
      <c r="P29" s="22">
        <f t="shared" si="18"/>
        <v>0</v>
      </c>
      <c r="Q29" s="22">
        <f t="shared" si="18"/>
        <v>0</v>
      </c>
      <c r="R29" s="22">
        <f t="shared" si="18"/>
        <v>0</v>
      </c>
      <c r="S29" s="22">
        <f t="shared" si="18"/>
        <v>0</v>
      </c>
      <c r="T29" s="22">
        <f t="shared" si="18"/>
        <v>0</v>
      </c>
      <c r="U29" s="22">
        <f t="shared" si="18"/>
        <v>0</v>
      </c>
      <c r="V29" s="22">
        <f t="shared" si="18"/>
        <v>0</v>
      </c>
      <c r="W29" s="22">
        <f t="shared" si="18"/>
        <v>0</v>
      </c>
      <c r="X29" s="22">
        <f t="shared" si="18"/>
        <v>0</v>
      </c>
      <c r="Y29" s="22">
        <f t="shared" si="18"/>
        <v>0</v>
      </c>
      <c r="Z29" s="22"/>
      <c r="AA29" s="22"/>
      <c r="AB29" s="22">
        <f t="shared" ref="AB29:AK29" si="19">AB30+AB31+AB32</f>
        <v>0</v>
      </c>
      <c r="AC29" s="22">
        <f t="shared" si="19"/>
        <v>0</v>
      </c>
      <c r="AD29" s="22">
        <f t="shared" si="19"/>
        <v>0</v>
      </c>
      <c r="AE29" s="22">
        <f t="shared" si="19"/>
        <v>0</v>
      </c>
      <c r="AF29" s="22">
        <f t="shared" si="19"/>
        <v>0</v>
      </c>
      <c r="AG29" s="22">
        <f t="shared" si="19"/>
        <v>0</v>
      </c>
      <c r="AH29" s="41">
        <f t="shared" si="19"/>
        <v>0</v>
      </c>
      <c r="AI29" s="41">
        <f t="shared" si="19"/>
        <v>0</v>
      </c>
      <c r="AJ29" s="41">
        <f t="shared" si="19"/>
        <v>0</v>
      </c>
      <c r="AK29" s="41">
        <f t="shared" si="19"/>
        <v>0</v>
      </c>
    </row>
    <row r="30" spans="1:40" ht="60" hidden="1" x14ac:dyDescent="0.25">
      <c r="A30" s="27" t="s">
        <v>70</v>
      </c>
      <c r="B30" s="11" t="s">
        <v>71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37"/>
      <c r="AI30" s="43"/>
      <c r="AJ30" s="43"/>
      <c r="AK30" s="43"/>
    </row>
    <row r="31" spans="1:40" ht="60" hidden="1" x14ac:dyDescent="0.25">
      <c r="A31" s="27" t="s">
        <v>72</v>
      </c>
      <c r="B31" s="11" t="s">
        <v>73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37"/>
      <c r="AI31" s="43"/>
      <c r="AJ31" s="43"/>
      <c r="AK31" s="43"/>
    </row>
    <row r="32" spans="1:40" ht="45" hidden="1" x14ac:dyDescent="0.25">
      <c r="A32" s="27" t="s">
        <v>74</v>
      </c>
      <c r="B32" s="11" t="s">
        <v>75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37"/>
      <c r="AI32" s="43"/>
      <c r="AJ32" s="43"/>
      <c r="AK32" s="43"/>
    </row>
    <row r="33" spans="1:37" ht="42.75" x14ac:dyDescent="0.25">
      <c r="A33" s="20" t="s">
        <v>76</v>
      </c>
      <c r="B33" s="21" t="s">
        <v>77</v>
      </c>
      <c r="C33" s="22" t="s">
        <v>53</v>
      </c>
      <c r="D33" s="22">
        <f t="shared" ref="D33:Y33" si="20">D34+D35</f>
        <v>0</v>
      </c>
      <c r="E33" s="22">
        <f t="shared" si="20"/>
        <v>0</v>
      </c>
      <c r="F33" s="22">
        <f t="shared" si="20"/>
        <v>0</v>
      </c>
      <c r="G33" s="22">
        <f t="shared" si="20"/>
        <v>0</v>
      </c>
      <c r="H33" s="22">
        <f t="shared" si="20"/>
        <v>0</v>
      </c>
      <c r="I33" s="22">
        <f t="shared" si="20"/>
        <v>0</v>
      </c>
      <c r="J33" s="22">
        <f t="shared" si="20"/>
        <v>0</v>
      </c>
      <c r="K33" s="22">
        <f t="shared" si="20"/>
        <v>0</v>
      </c>
      <c r="L33" s="22">
        <f t="shared" si="20"/>
        <v>0</v>
      </c>
      <c r="M33" s="22">
        <f t="shared" si="20"/>
        <v>0</v>
      </c>
      <c r="N33" s="22">
        <f t="shared" si="20"/>
        <v>0</v>
      </c>
      <c r="O33" s="22">
        <f t="shared" si="20"/>
        <v>0</v>
      </c>
      <c r="P33" s="22">
        <f t="shared" si="20"/>
        <v>0</v>
      </c>
      <c r="Q33" s="22">
        <f t="shared" si="20"/>
        <v>0</v>
      </c>
      <c r="R33" s="22">
        <f t="shared" si="20"/>
        <v>0</v>
      </c>
      <c r="S33" s="22">
        <f t="shared" si="20"/>
        <v>0</v>
      </c>
      <c r="T33" s="22">
        <f t="shared" si="20"/>
        <v>0</v>
      </c>
      <c r="U33" s="22">
        <f t="shared" si="20"/>
        <v>0</v>
      </c>
      <c r="V33" s="22">
        <f t="shared" si="20"/>
        <v>0</v>
      </c>
      <c r="W33" s="22">
        <f t="shared" si="20"/>
        <v>0</v>
      </c>
      <c r="X33" s="22">
        <f t="shared" si="20"/>
        <v>0</v>
      </c>
      <c r="Y33" s="22">
        <f t="shared" si="20"/>
        <v>0</v>
      </c>
      <c r="Z33" s="22"/>
      <c r="AA33" s="22"/>
      <c r="AB33" s="22">
        <f t="shared" ref="AB33:AK33" si="21">AB34+AB35</f>
        <v>0</v>
      </c>
      <c r="AC33" s="22">
        <f t="shared" si="21"/>
        <v>0</v>
      </c>
      <c r="AD33" s="22">
        <f t="shared" si="21"/>
        <v>0</v>
      </c>
      <c r="AE33" s="22">
        <f t="shared" si="21"/>
        <v>0</v>
      </c>
      <c r="AF33" s="22">
        <f t="shared" si="21"/>
        <v>0</v>
      </c>
      <c r="AG33" s="22">
        <f t="shared" si="21"/>
        <v>0</v>
      </c>
      <c r="AH33" s="41">
        <f t="shared" si="21"/>
        <v>0</v>
      </c>
      <c r="AI33" s="41">
        <f t="shared" si="21"/>
        <v>0</v>
      </c>
      <c r="AJ33" s="41">
        <f t="shared" si="21"/>
        <v>0</v>
      </c>
      <c r="AK33" s="41">
        <f t="shared" si="21"/>
        <v>0</v>
      </c>
    </row>
    <row r="34" spans="1:37" ht="60" hidden="1" x14ac:dyDescent="0.25">
      <c r="A34" s="27" t="s">
        <v>78</v>
      </c>
      <c r="B34" s="11" t="s">
        <v>79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37"/>
      <c r="AI34" s="43"/>
      <c r="AJ34" s="43"/>
      <c r="AK34" s="43"/>
    </row>
    <row r="35" spans="1:37" ht="45" hidden="1" x14ac:dyDescent="0.25">
      <c r="A35" s="27" t="s">
        <v>80</v>
      </c>
      <c r="B35" s="11" t="s">
        <v>81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37"/>
      <c r="AI35" s="43"/>
      <c r="AJ35" s="43"/>
      <c r="AK35" s="43"/>
    </row>
    <row r="36" spans="1:37" ht="42.75" x14ac:dyDescent="0.25">
      <c r="A36" s="20" t="s">
        <v>82</v>
      </c>
      <c r="B36" s="21" t="s">
        <v>83</v>
      </c>
      <c r="C36" s="22" t="s">
        <v>53</v>
      </c>
      <c r="D36" s="22">
        <f t="shared" ref="D36:Y36" si="22">D37+D38+D39+D42+D43+D44</f>
        <v>0</v>
      </c>
      <c r="E36" s="22">
        <f t="shared" si="22"/>
        <v>0</v>
      </c>
      <c r="F36" s="22">
        <f t="shared" si="22"/>
        <v>0</v>
      </c>
      <c r="G36" s="22">
        <f t="shared" si="22"/>
        <v>0</v>
      </c>
      <c r="H36" s="22">
        <f t="shared" si="22"/>
        <v>0</v>
      </c>
      <c r="I36" s="22">
        <f t="shared" si="22"/>
        <v>0</v>
      </c>
      <c r="J36" s="22">
        <f t="shared" si="22"/>
        <v>0</v>
      </c>
      <c r="K36" s="22">
        <f t="shared" si="22"/>
        <v>0</v>
      </c>
      <c r="L36" s="22">
        <f t="shared" si="22"/>
        <v>0</v>
      </c>
      <c r="M36" s="22">
        <f t="shared" si="22"/>
        <v>0</v>
      </c>
      <c r="N36" s="22">
        <f t="shared" si="22"/>
        <v>0</v>
      </c>
      <c r="O36" s="22">
        <f t="shared" si="22"/>
        <v>0</v>
      </c>
      <c r="P36" s="22">
        <f t="shared" si="22"/>
        <v>0</v>
      </c>
      <c r="Q36" s="22">
        <f t="shared" si="22"/>
        <v>0</v>
      </c>
      <c r="R36" s="22">
        <f t="shared" si="22"/>
        <v>0</v>
      </c>
      <c r="S36" s="22">
        <f t="shared" si="22"/>
        <v>0</v>
      </c>
      <c r="T36" s="22">
        <f t="shared" si="22"/>
        <v>0</v>
      </c>
      <c r="U36" s="22">
        <f t="shared" si="22"/>
        <v>0</v>
      </c>
      <c r="V36" s="22">
        <f t="shared" si="22"/>
        <v>0</v>
      </c>
      <c r="W36" s="22">
        <f t="shared" si="22"/>
        <v>0</v>
      </c>
      <c r="X36" s="22">
        <f t="shared" si="22"/>
        <v>0</v>
      </c>
      <c r="Y36" s="22">
        <f t="shared" si="22"/>
        <v>0</v>
      </c>
      <c r="Z36" s="22"/>
      <c r="AA36" s="22"/>
      <c r="AB36" s="22">
        <f t="shared" ref="AB36:AK36" si="23">AB37+AB38+AB39+AB42+AB43+AB44</f>
        <v>0</v>
      </c>
      <c r="AC36" s="22">
        <f t="shared" si="23"/>
        <v>0</v>
      </c>
      <c r="AD36" s="22">
        <f t="shared" si="23"/>
        <v>0</v>
      </c>
      <c r="AE36" s="22">
        <f t="shared" si="23"/>
        <v>0</v>
      </c>
      <c r="AF36" s="22">
        <f t="shared" si="23"/>
        <v>0</v>
      </c>
      <c r="AG36" s="22">
        <f t="shared" si="23"/>
        <v>0</v>
      </c>
      <c r="AH36" s="41">
        <f t="shared" si="23"/>
        <v>0</v>
      </c>
      <c r="AI36" s="41">
        <f t="shared" si="23"/>
        <v>0</v>
      </c>
      <c r="AJ36" s="41">
        <f t="shared" si="23"/>
        <v>0</v>
      </c>
      <c r="AK36" s="41">
        <f t="shared" si="23"/>
        <v>0</v>
      </c>
    </row>
    <row r="37" spans="1:37" ht="30" hidden="1" x14ac:dyDescent="0.25">
      <c r="A37" s="27" t="s">
        <v>84</v>
      </c>
      <c r="B37" s="11" t="s">
        <v>85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37"/>
      <c r="AI37" s="43"/>
      <c r="AJ37" s="43"/>
      <c r="AK37" s="43"/>
    </row>
    <row r="38" spans="1:37" ht="90" hidden="1" x14ac:dyDescent="0.25">
      <c r="A38" s="27" t="s">
        <v>84</v>
      </c>
      <c r="B38" s="11" t="s">
        <v>86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37"/>
      <c r="AI38" s="43"/>
      <c r="AJ38" s="43"/>
      <c r="AK38" s="43"/>
    </row>
    <row r="39" spans="1:37" ht="75" hidden="1" x14ac:dyDescent="0.25">
      <c r="A39" s="27" t="s">
        <v>84</v>
      </c>
      <c r="B39" s="11" t="s">
        <v>87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37"/>
      <c r="AI39" s="43"/>
      <c r="AJ39" s="43"/>
      <c r="AK39" s="43"/>
    </row>
    <row r="40" spans="1:37" ht="90" hidden="1" x14ac:dyDescent="0.25">
      <c r="A40" s="27" t="s">
        <v>84</v>
      </c>
      <c r="B40" s="11" t="s">
        <v>88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37"/>
      <c r="AI40" s="43"/>
      <c r="AJ40" s="43"/>
      <c r="AK40" s="43"/>
    </row>
    <row r="41" spans="1:37" ht="30" hidden="1" x14ac:dyDescent="0.25">
      <c r="A41" s="27" t="s">
        <v>89</v>
      </c>
      <c r="B41" s="11" t="s">
        <v>85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37"/>
      <c r="AI41" s="43"/>
      <c r="AJ41" s="43"/>
      <c r="AK41" s="43"/>
    </row>
    <row r="42" spans="1:37" ht="90" hidden="1" x14ac:dyDescent="0.25">
      <c r="A42" s="27" t="s">
        <v>89</v>
      </c>
      <c r="B42" s="11" t="s">
        <v>86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37"/>
      <c r="AI42" s="43"/>
      <c r="AJ42" s="43"/>
      <c r="AK42" s="43"/>
    </row>
    <row r="43" spans="1:37" ht="75" hidden="1" x14ac:dyDescent="0.25">
      <c r="A43" s="27" t="s">
        <v>89</v>
      </c>
      <c r="B43" s="11" t="s">
        <v>87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37"/>
      <c r="AI43" s="43"/>
      <c r="AJ43" s="43"/>
      <c r="AK43" s="43"/>
    </row>
    <row r="44" spans="1:37" ht="90" hidden="1" x14ac:dyDescent="0.25">
      <c r="A44" s="27" t="s">
        <v>90</v>
      </c>
      <c r="B44" s="31" t="s">
        <v>91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7"/>
      <c r="AI44" s="37"/>
      <c r="AJ44" s="37"/>
      <c r="AK44" s="43"/>
    </row>
    <row r="45" spans="1:37" ht="85.5" x14ac:dyDescent="0.25">
      <c r="A45" s="20" t="s">
        <v>92</v>
      </c>
      <c r="B45" s="21" t="s">
        <v>93</v>
      </c>
      <c r="C45" s="22" t="s">
        <v>53</v>
      </c>
      <c r="D45" s="22">
        <f t="shared" ref="D45:Y45" si="24">D46+D47</f>
        <v>0</v>
      </c>
      <c r="E45" s="22">
        <f t="shared" si="24"/>
        <v>0</v>
      </c>
      <c r="F45" s="22">
        <f t="shared" si="24"/>
        <v>0</v>
      </c>
      <c r="G45" s="22">
        <f t="shared" si="24"/>
        <v>0</v>
      </c>
      <c r="H45" s="22">
        <f t="shared" si="24"/>
        <v>0</v>
      </c>
      <c r="I45" s="22">
        <f t="shared" si="24"/>
        <v>0</v>
      </c>
      <c r="J45" s="22">
        <f t="shared" si="24"/>
        <v>0</v>
      </c>
      <c r="K45" s="22">
        <f t="shared" si="24"/>
        <v>0</v>
      </c>
      <c r="L45" s="22">
        <f t="shared" si="24"/>
        <v>0</v>
      </c>
      <c r="M45" s="22">
        <f t="shared" si="24"/>
        <v>0</v>
      </c>
      <c r="N45" s="22">
        <f t="shared" si="24"/>
        <v>0</v>
      </c>
      <c r="O45" s="22">
        <f t="shared" si="24"/>
        <v>0</v>
      </c>
      <c r="P45" s="22">
        <f t="shared" si="24"/>
        <v>0</v>
      </c>
      <c r="Q45" s="22">
        <f t="shared" si="24"/>
        <v>0</v>
      </c>
      <c r="R45" s="22">
        <f t="shared" si="24"/>
        <v>0</v>
      </c>
      <c r="S45" s="22">
        <f t="shared" si="24"/>
        <v>0</v>
      </c>
      <c r="T45" s="22">
        <f t="shared" si="24"/>
        <v>0</v>
      </c>
      <c r="U45" s="22">
        <f t="shared" si="24"/>
        <v>0</v>
      </c>
      <c r="V45" s="22">
        <f t="shared" si="24"/>
        <v>0</v>
      </c>
      <c r="W45" s="22">
        <f t="shared" si="24"/>
        <v>0</v>
      </c>
      <c r="X45" s="22">
        <f t="shared" si="24"/>
        <v>0</v>
      </c>
      <c r="Y45" s="22">
        <f t="shared" si="24"/>
        <v>0</v>
      </c>
      <c r="Z45" s="22"/>
      <c r="AA45" s="22"/>
      <c r="AB45" s="22">
        <f t="shared" ref="AB45:AK45" si="25">AB46+AB47</f>
        <v>0</v>
      </c>
      <c r="AC45" s="22">
        <f t="shared" si="25"/>
        <v>0</v>
      </c>
      <c r="AD45" s="22">
        <f t="shared" si="25"/>
        <v>0</v>
      </c>
      <c r="AE45" s="22">
        <f t="shared" si="25"/>
        <v>0</v>
      </c>
      <c r="AF45" s="22">
        <f t="shared" si="25"/>
        <v>0</v>
      </c>
      <c r="AG45" s="22">
        <f t="shared" si="25"/>
        <v>0</v>
      </c>
      <c r="AH45" s="41">
        <f t="shared" si="25"/>
        <v>0</v>
      </c>
      <c r="AI45" s="41">
        <f t="shared" si="25"/>
        <v>0</v>
      </c>
      <c r="AJ45" s="41">
        <f t="shared" si="25"/>
        <v>0</v>
      </c>
      <c r="AK45" s="41">
        <f t="shared" si="25"/>
        <v>0</v>
      </c>
    </row>
    <row r="46" spans="1:37" ht="60" x14ac:dyDescent="0.25">
      <c r="A46" s="17" t="s">
        <v>94</v>
      </c>
      <c r="B46" s="18" t="s">
        <v>95</v>
      </c>
      <c r="C46" s="19" t="s">
        <v>53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</row>
    <row r="47" spans="1:37" ht="75" x14ac:dyDescent="0.25">
      <c r="A47" s="17" t="s">
        <v>96</v>
      </c>
      <c r="B47" s="18" t="s">
        <v>97</v>
      </c>
      <c r="C47" s="19" t="s">
        <v>53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</row>
    <row r="48" spans="1:37" ht="30" x14ac:dyDescent="0.25">
      <c r="A48" s="24" t="s">
        <v>98</v>
      </c>
      <c r="B48" s="25" t="s">
        <v>99</v>
      </c>
      <c r="C48" s="26" t="s">
        <v>53</v>
      </c>
      <c r="D48" s="26">
        <f t="shared" ref="D48:Y48" si="26">D49+D63+D71+D80</f>
        <v>0</v>
      </c>
      <c r="E48" s="26">
        <f t="shared" si="26"/>
        <v>0</v>
      </c>
      <c r="F48" s="26">
        <f t="shared" si="26"/>
        <v>0</v>
      </c>
      <c r="G48" s="26">
        <f t="shared" si="26"/>
        <v>0</v>
      </c>
      <c r="H48" s="26">
        <f t="shared" si="26"/>
        <v>0</v>
      </c>
      <c r="I48" s="26">
        <f t="shared" si="26"/>
        <v>0</v>
      </c>
      <c r="J48" s="26">
        <f t="shared" si="26"/>
        <v>0</v>
      </c>
      <c r="K48" s="26">
        <f t="shared" si="26"/>
        <v>0</v>
      </c>
      <c r="L48" s="26">
        <f t="shared" si="26"/>
        <v>0</v>
      </c>
      <c r="M48" s="26">
        <f t="shared" si="26"/>
        <v>0</v>
      </c>
      <c r="N48" s="26">
        <f t="shared" si="26"/>
        <v>0</v>
      </c>
      <c r="O48" s="26">
        <f t="shared" si="26"/>
        <v>0</v>
      </c>
      <c r="P48" s="26">
        <f t="shared" si="26"/>
        <v>0</v>
      </c>
      <c r="Q48" s="26">
        <f t="shared" si="26"/>
        <v>0</v>
      </c>
      <c r="R48" s="26">
        <f t="shared" si="26"/>
        <v>0</v>
      </c>
      <c r="S48" s="26">
        <f t="shared" si="26"/>
        <v>0</v>
      </c>
      <c r="T48" s="26">
        <f t="shared" si="26"/>
        <v>0</v>
      </c>
      <c r="U48" s="26">
        <f t="shared" si="26"/>
        <v>0</v>
      </c>
      <c r="V48" s="26">
        <f t="shared" si="26"/>
        <v>17.495999999999999</v>
      </c>
      <c r="W48" s="26">
        <f t="shared" si="26"/>
        <v>0</v>
      </c>
      <c r="X48" s="26">
        <f t="shared" si="26"/>
        <v>22</v>
      </c>
      <c r="Y48" s="26">
        <f t="shared" si="26"/>
        <v>0</v>
      </c>
      <c r="Z48" s="26"/>
      <c r="AA48" s="26"/>
      <c r="AB48" s="26">
        <f t="shared" ref="AB48:AK48" si="27">AB49+AB63+AB71+AB80</f>
        <v>0</v>
      </c>
      <c r="AC48" s="26">
        <f t="shared" si="27"/>
        <v>0</v>
      </c>
      <c r="AD48" s="26">
        <f t="shared" si="27"/>
        <v>0</v>
      </c>
      <c r="AE48" s="26">
        <f t="shared" si="27"/>
        <v>0</v>
      </c>
      <c r="AF48" s="26">
        <f t="shared" si="27"/>
        <v>0</v>
      </c>
      <c r="AG48" s="26">
        <f t="shared" si="27"/>
        <v>0</v>
      </c>
      <c r="AH48" s="42">
        <f t="shared" si="27"/>
        <v>103.39238</v>
      </c>
      <c r="AI48" s="42">
        <f t="shared" si="27"/>
        <v>0</v>
      </c>
      <c r="AJ48" s="42">
        <f t="shared" si="27"/>
        <v>0</v>
      </c>
      <c r="AK48" s="42">
        <f t="shared" si="27"/>
        <v>0</v>
      </c>
    </row>
    <row r="49" spans="1:38" ht="60" x14ac:dyDescent="0.25">
      <c r="A49" s="17" t="s">
        <v>100</v>
      </c>
      <c r="B49" s="18" t="s">
        <v>101</v>
      </c>
      <c r="C49" s="19" t="s">
        <v>53</v>
      </c>
      <c r="D49" s="29">
        <f t="shared" ref="D49:AK49" si="28">D50+D51</f>
        <v>0</v>
      </c>
      <c r="E49" s="29">
        <f t="shared" si="28"/>
        <v>0</v>
      </c>
      <c r="F49" s="29">
        <f t="shared" si="28"/>
        <v>0</v>
      </c>
      <c r="G49" s="29">
        <f t="shared" si="28"/>
        <v>0</v>
      </c>
      <c r="H49" s="29">
        <f t="shared" si="28"/>
        <v>0</v>
      </c>
      <c r="I49" s="29">
        <f t="shared" si="28"/>
        <v>0</v>
      </c>
      <c r="J49" s="29">
        <f t="shared" si="28"/>
        <v>0</v>
      </c>
      <c r="K49" s="29">
        <f t="shared" si="28"/>
        <v>0</v>
      </c>
      <c r="L49" s="29">
        <f t="shared" si="28"/>
        <v>0</v>
      </c>
      <c r="M49" s="29">
        <f t="shared" si="28"/>
        <v>0</v>
      </c>
      <c r="N49" s="29">
        <f t="shared" si="28"/>
        <v>0</v>
      </c>
      <c r="O49" s="29">
        <f t="shared" si="28"/>
        <v>0</v>
      </c>
      <c r="P49" s="29">
        <f t="shared" si="28"/>
        <v>0</v>
      </c>
      <c r="Q49" s="29">
        <f t="shared" si="28"/>
        <v>0</v>
      </c>
      <c r="R49" s="29">
        <f t="shared" si="28"/>
        <v>0</v>
      </c>
      <c r="S49" s="29">
        <f t="shared" si="28"/>
        <v>0</v>
      </c>
      <c r="T49" s="29">
        <f t="shared" si="28"/>
        <v>0</v>
      </c>
      <c r="U49" s="29">
        <f t="shared" si="28"/>
        <v>0</v>
      </c>
      <c r="V49" s="29">
        <f t="shared" si="28"/>
        <v>0</v>
      </c>
      <c r="W49" s="29">
        <f t="shared" si="28"/>
        <v>0</v>
      </c>
      <c r="X49" s="29">
        <f t="shared" si="28"/>
        <v>22</v>
      </c>
      <c r="Y49" s="29">
        <f t="shared" si="28"/>
        <v>0</v>
      </c>
      <c r="Z49" s="29">
        <f t="shared" si="28"/>
        <v>0</v>
      </c>
      <c r="AA49" s="29">
        <f t="shared" si="28"/>
        <v>0</v>
      </c>
      <c r="AB49" s="29">
        <f t="shared" si="28"/>
        <v>0</v>
      </c>
      <c r="AC49" s="29">
        <f t="shared" si="28"/>
        <v>0</v>
      </c>
      <c r="AD49" s="29">
        <f t="shared" si="28"/>
        <v>0</v>
      </c>
      <c r="AE49" s="29">
        <f t="shared" si="28"/>
        <v>0</v>
      </c>
      <c r="AF49" s="29">
        <f t="shared" si="28"/>
        <v>0</v>
      </c>
      <c r="AG49" s="29">
        <f t="shared" si="28"/>
        <v>0</v>
      </c>
      <c r="AH49" s="29">
        <f t="shared" si="28"/>
        <v>25.9299</v>
      </c>
      <c r="AI49" s="29">
        <f t="shared" si="28"/>
        <v>0</v>
      </c>
      <c r="AJ49" s="29">
        <f t="shared" si="28"/>
        <v>0</v>
      </c>
      <c r="AK49" s="29">
        <f t="shared" si="28"/>
        <v>0</v>
      </c>
    </row>
    <row r="50" spans="1:38" ht="30" x14ac:dyDescent="0.25">
      <c r="A50" s="17" t="s">
        <v>102</v>
      </c>
      <c r="B50" s="18" t="s">
        <v>103</v>
      </c>
      <c r="C50" s="19" t="s">
        <v>53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</row>
    <row r="51" spans="1:38" ht="57" x14ac:dyDescent="0.25">
      <c r="A51" s="20" t="s">
        <v>104</v>
      </c>
      <c r="B51" s="21" t="s">
        <v>105</v>
      </c>
      <c r="C51" s="22" t="s">
        <v>53</v>
      </c>
      <c r="D51" s="22">
        <f t="shared" ref="D51:Y51" si="29">SUM(D52:D62)</f>
        <v>0</v>
      </c>
      <c r="E51" s="22">
        <f t="shared" si="29"/>
        <v>0</v>
      </c>
      <c r="F51" s="22">
        <f t="shared" si="29"/>
        <v>0</v>
      </c>
      <c r="G51" s="22">
        <f t="shared" si="29"/>
        <v>0</v>
      </c>
      <c r="H51" s="22">
        <f t="shared" si="29"/>
        <v>0</v>
      </c>
      <c r="I51" s="22">
        <f t="shared" si="29"/>
        <v>0</v>
      </c>
      <c r="J51" s="22">
        <f t="shared" si="29"/>
        <v>0</v>
      </c>
      <c r="K51" s="22">
        <f t="shared" si="29"/>
        <v>0</v>
      </c>
      <c r="L51" s="22">
        <f t="shared" si="29"/>
        <v>0</v>
      </c>
      <c r="M51" s="22">
        <f t="shared" si="29"/>
        <v>0</v>
      </c>
      <c r="N51" s="22">
        <f t="shared" si="29"/>
        <v>0</v>
      </c>
      <c r="O51" s="22">
        <f t="shared" si="29"/>
        <v>0</v>
      </c>
      <c r="P51" s="22">
        <f t="shared" si="29"/>
        <v>0</v>
      </c>
      <c r="Q51" s="22">
        <f t="shared" si="29"/>
        <v>0</v>
      </c>
      <c r="R51" s="22">
        <f t="shared" si="29"/>
        <v>0</v>
      </c>
      <c r="S51" s="22">
        <f t="shared" si="29"/>
        <v>0</v>
      </c>
      <c r="T51" s="22">
        <f t="shared" si="29"/>
        <v>0</v>
      </c>
      <c r="U51" s="22">
        <f t="shared" si="29"/>
        <v>0</v>
      </c>
      <c r="V51" s="22">
        <f t="shared" si="29"/>
        <v>0</v>
      </c>
      <c r="W51" s="22">
        <f t="shared" si="29"/>
        <v>0</v>
      </c>
      <c r="X51" s="22">
        <f t="shared" si="29"/>
        <v>22</v>
      </c>
      <c r="Y51" s="22">
        <f t="shared" si="29"/>
        <v>0</v>
      </c>
      <c r="Z51" s="22"/>
      <c r="AA51" s="22"/>
      <c r="AB51" s="22">
        <f t="shared" ref="AB51:AK51" si="30">SUM(AB52:AB62)</f>
        <v>0</v>
      </c>
      <c r="AC51" s="22">
        <f t="shared" si="30"/>
        <v>0</v>
      </c>
      <c r="AD51" s="22">
        <f t="shared" si="30"/>
        <v>0</v>
      </c>
      <c r="AE51" s="22">
        <f t="shared" si="30"/>
        <v>0</v>
      </c>
      <c r="AF51" s="22">
        <f t="shared" si="30"/>
        <v>0</v>
      </c>
      <c r="AG51" s="22">
        <f t="shared" si="30"/>
        <v>0</v>
      </c>
      <c r="AH51" s="45">
        <f>SUM(AH52:AH62)</f>
        <v>25.9299</v>
      </c>
      <c r="AI51" s="41">
        <f t="shared" si="30"/>
        <v>0</v>
      </c>
      <c r="AJ51" s="41">
        <f t="shared" si="30"/>
        <v>0</v>
      </c>
      <c r="AK51" s="41">
        <f t="shared" si="30"/>
        <v>0</v>
      </c>
    </row>
    <row r="52" spans="1:38" s="33" customFormat="1" ht="60" x14ac:dyDescent="0.25">
      <c r="A52" s="30" t="s">
        <v>104</v>
      </c>
      <c r="B52" s="31" t="s">
        <v>156</v>
      </c>
      <c r="C52" s="57" t="s">
        <v>185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46">
        <v>2.0594000000000001</v>
      </c>
      <c r="AI52" s="37"/>
      <c r="AJ52" s="37"/>
      <c r="AK52" s="37"/>
    </row>
    <row r="53" spans="1:38" ht="60" x14ac:dyDescent="0.25">
      <c r="A53" s="30" t="s">
        <v>104</v>
      </c>
      <c r="B53" s="31" t="s">
        <v>157</v>
      </c>
      <c r="C53" s="57" t="s">
        <v>186</v>
      </c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46">
        <v>2.0585</v>
      </c>
      <c r="AI53" s="37"/>
      <c r="AJ53" s="37"/>
      <c r="AK53" s="37"/>
      <c r="AL53" s="33"/>
    </row>
    <row r="54" spans="1:38" ht="60" x14ac:dyDescent="0.25">
      <c r="A54" s="30" t="s">
        <v>104</v>
      </c>
      <c r="B54" s="31" t="s">
        <v>154</v>
      </c>
      <c r="C54" s="57" t="s">
        <v>187</v>
      </c>
      <c r="D54" s="52"/>
      <c r="E54" s="52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6">
        <v>10.223000000000001</v>
      </c>
      <c r="AI54" s="37"/>
      <c r="AJ54" s="37"/>
      <c r="AK54" s="37"/>
      <c r="AL54" s="33"/>
    </row>
    <row r="55" spans="1:38" ht="45" x14ac:dyDescent="0.25">
      <c r="A55" s="30" t="s">
        <v>104</v>
      </c>
      <c r="B55" s="31" t="s">
        <v>158</v>
      </c>
      <c r="C55" s="57" t="s">
        <v>188</v>
      </c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>
        <v>6</v>
      </c>
      <c r="AA55" s="44"/>
      <c r="AB55" s="44"/>
      <c r="AC55" s="44"/>
      <c r="AD55" s="44"/>
      <c r="AE55" s="44"/>
      <c r="AF55" s="44"/>
      <c r="AG55" s="44"/>
      <c r="AH55" s="46">
        <v>2.0219999999999998</v>
      </c>
      <c r="AI55" s="37"/>
      <c r="AJ55" s="37"/>
      <c r="AK55" s="37"/>
      <c r="AL55" s="33"/>
    </row>
    <row r="56" spans="1:38" s="33" customFormat="1" ht="30" x14ac:dyDescent="0.25">
      <c r="A56" s="30" t="s">
        <v>104</v>
      </c>
      <c r="B56" s="31" t="s">
        <v>170</v>
      </c>
      <c r="C56" s="60" t="s">
        <v>189</v>
      </c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>
        <v>9</v>
      </c>
      <c r="Y56" s="60"/>
      <c r="Z56" s="60"/>
      <c r="AA56" s="60"/>
      <c r="AB56" s="60"/>
      <c r="AC56" s="60"/>
      <c r="AD56" s="60"/>
      <c r="AE56" s="60"/>
      <c r="AF56" s="60"/>
      <c r="AG56" s="60"/>
      <c r="AH56" s="37">
        <v>2.5990000000000002</v>
      </c>
      <c r="AI56" s="37"/>
      <c r="AJ56" s="37"/>
      <c r="AK56" s="37"/>
    </row>
    <row r="57" spans="1:38" ht="45" x14ac:dyDescent="0.25">
      <c r="A57" s="30" t="s">
        <v>104</v>
      </c>
      <c r="B57" s="31" t="s">
        <v>155</v>
      </c>
      <c r="C57" s="57" t="s">
        <v>190</v>
      </c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>
        <v>13</v>
      </c>
      <c r="Y57" s="44"/>
      <c r="Z57" s="44"/>
      <c r="AA57" s="44"/>
      <c r="AB57" s="44"/>
      <c r="AC57" s="44"/>
      <c r="AD57" s="44"/>
      <c r="AE57" s="44"/>
      <c r="AF57" s="44"/>
      <c r="AG57" s="44"/>
      <c r="AH57" s="46">
        <v>3.7549999999999999</v>
      </c>
      <c r="AI57" s="37"/>
      <c r="AJ57" s="37"/>
      <c r="AK57" s="37"/>
    </row>
    <row r="58" spans="1:38" ht="30" x14ac:dyDescent="0.25">
      <c r="A58" s="30" t="s">
        <v>104</v>
      </c>
      <c r="B58" s="31" t="s">
        <v>161</v>
      </c>
      <c r="C58" s="57" t="s">
        <v>191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>
        <v>5</v>
      </c>
      <c r="AA58" s="44"/>
      <c r="AB58" s="44"/>
      <c r="AC58" s="44"/>
      <c r="AD58" s="44"/>
      <c r="AE58" s="44"/>
      <c r="AF58" s="44"/>
      <c r="AG58" s="44"/>
      <c r="AH58" s="46">
        <v>0.60599999999999998</v>
      </c>
      <c r="AI58" s="37"/>
      <c r="AJ58" s="37"/>
      <c r="AK58" s="37"/>
    </row>
    <row r="59" spans="1:38" ht="30" x14ac:dyDescent="0.25">
      <c r="A59" s="30" t="s">
        <v>104</v>
      </c>
      <c r="B59" s="31" t="s">
        <v>162</v>
      </c>
      <c r="C59" s="57" t="s">
        <v>192</v>
      </c>
      <c r="D59" s="52"/>
      <c r="E59" s="52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>
        <v>2</v>
      </c>
      <c r="AA59" s="44"/>
      <c r="AB59" s="44"/>
      <c r="AC59" s="44"/>
      <c r="AD59" s="44"/>
      <c r="AE59" s="44"/>
      <c r="AF59" s="44"/>
      <c r="AG59" s="44"/>
      <c r="AH59" s="46">
        <v>0.24399999999999999</v>
      </c>
      <c r="AI59" s="37"/>
      <c r="AJ59" s="37"/>
      <c r="AK59" s="37"/>
    </row>
    <row r="60" spans="1:38" ht="30" x14ac:dyDescent="0.25">
      <c r="A60" s="30" t="s">
        <v>104</v>
      </c>
      <c r="B60" s="31" t="s">
        <v>163</v>
      </c>
      <c r="C60" s="57" t="s">
        <v>193</v>
      </c>
      <c r="D60" s="52"/>
      <c r="E60" s="52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>
        <v>7</v>
      </c>
      <c r="AA60" s="44"/>
      <c r="AB60" s="44"/>
      <c r="AC60" s="44"/>
      <c r="AD60" s="44"/>
      <c r="AE60" s="44"/>
      <c r="AF60" s="44"/>
      <c r="AG60" s="44"/>
      <c r="AH60" s="53">
        <v>0.27500000000000002</v>
      </c>
      <c r="AI60" s="37"/>
      <c r="AJ60" s="37"/>
      <c r="AK60" s="37"/>
    </row>
    <row r="61" spans="1:38" ht="30" x14ac:dyDescent="0.25">
      <c r="A61" s="27" t="s">
        <v>104</v>
      </c>
      <c r="B61" s="31" t="s">
        <v>164</v>
      </c>
      <c r="C61" s="57" t="s">
        <v>183</v>
      </c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>
        <v>13</v>
      </c>
      <c r="AA61" s="44"/>
      <c r="AB61" s="44"/>
      <c r="AC61" s="44"/>
      <c r="AD61" s="44"/>
      <c r="AE61" s="44"/>
      <c r="AF61" s="44"/>
      <c r="AG61" s="44"/>
      <c r="AH61" s="46">
        <v>1.577</v>
      </c>
      <c r="AI61" s="37"/>
      <c r="AJ61" s="37"/>
      <c r="AK61" s="37"/>
    </row>
    <row r="62" spans="1:38" ht="30" x14ac:dyDescent="0.25">
      <c r="A62" s="30" t="s">
        <v>104</v>
      </c>
      <c r="B62" s="31" t="s">
        <v>165</v>
      </c>
      <c r="C62" s="57" t="s">
        <v>184</v>
      </c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>
        <v>13</v>
      </c>
      <c r="AA62" s="44"/>
      <c r="AB62" s="44"/>
      <c r="AC62" s="44"/>
      <c r="AD62" s="44"/>
      <c r="AE62" s="44"/>
      <c r="AF62" s="44"/>
      <c r="AG62" s="44"/>
      <c r="AH62" s="46">
        <v>0.51100000000000001</v>
      </c>
      <c r="AI62" s="37"/>
      <c r="AJ62" s="37"/>
      <c r="AK62" s="37"/>
    </row>
    <row r="63" spans="1:38" ht="42.75" x14ac:dyDescent="0.25">
      <c r="A63" s="20" t="s">
        <v>106</v>
      </c>
      <c r="B63" s="21" t="s">
        <v>107</v>
      </c>
      <c r="C63" s="22" t="s">
        <v>53</v>
      </c>
      <c r="D63" s="22">
        <f t="shared" ref="D63:Y63" si="31">D64+D70</f>
        <v>0</v>
      </c>
      <c r="E63" s="22">
        <f t="shared" si="31"/>
        <v>0</v>
      </c>
      <c r="F63" s="22">
        <f t="shared" si="31"/>
        <v>0</v>
      </c>
      <c r="G63" s="22">
        <f t="shared" si="31"/>
        <v>0</v>
      </c>
      <c r="H63" s="22">
        <f t="shared" si="31"/>
        <v>0</v>
      </c>
      <c r="I63" s="22">
        <f t="shared" si="31"/>
        <v>0</v>
      </c>
      <c r="J63" s="22">
        <f t="shared" si="31"/>
        <v>0</v>
      </c>
      <c r="K63" s="22">
        <f t="shared" si="31"/>
        <v>0</v>
      </c>
      <c r="L63" s="22">
        <f t="shared" si="31"/>
        <v>0</v>
      </c>
      <c r="M63" s="22">
        <f t="shared" si="31"/>
        <v>0</v>
      </c>
      <c r="N63" s="22">
        <f t="shared" si="31"/>
        <v>0</v>
      </c>
      <c r="O63" s="22">
        <f t="shared" si="31"/>
        <v>0</v>
      </c>
      <c r="P63" s="22">
        <f t="shared" si="31"/>
        <v>0</v>
      </c>
      <c r="Q63" s="22">
        <f t="shared" si="31"/>
        <v>0</v>
      </c>
      <c r="R63" s="22">
        <f t="shared" si="31"/>
        <v>0</v>
      </c>
      <c r="S63" s="22">
        <f t="shared" si="31"/>
        <v>0</v>
      </c>
      <c r="T63" s="22">
        <f t="shared" si="31"/>
        <v>0</v>
      </c>
      <c r="U63" s="22">
        <f t="shared" si="31"/>
        <v>0</v>
      </c>
      <c r="V63" s="22">
        <f t="shared" si="31"/>
        <v>17.495999999999999</v>
      </c>
      <c r="W63" s="22">
        <f t="shared" si="31"/>
        <v>0</v>
      </c>
      <c r="X63" s="22">
        <f t="shared" si="31"/>
        <v>0</v>
      </c>
      <c r="Y63" s="22">
        <f t="shared" si="31"/>
        <v>0</v>
      </c>
      <c r="Z63" s="22"/>
      <c r="AA63" s="22"/>
      <c r="AB63" s="22">
        <f t="shared" ref="AB63:AK63" si="32">AB64+AB70</f>
        <v>0</v>
      </c>
      <c r="AC63" s="22">
        <f t="shared" si="32"/>
        <v>0</v>
      </c>
      <c r="AD63" s="22">
        <f t="shared" si="32"/>
        <v>0</v>
      </c>
      <c r="AE63" s="22">
        <f t="shared" si="32"/>
        <v>0</v>
      </c>
      <c r="AF63" s="22">
        <f t="shared" si="32"/>
        <v>0</v>
      </c>
      <c r="AG63" s="22">
        <f t="shared" si="32"/>
        <v>0</v>
      </c>
      <c r="AH63" s="41">
        <f t="shared" si="32"/>
        <v>77.462479999999999</v>
      </c>
      <c r="AI63" s="41">
        <f t="shared" si="32"/>
        <v>0</v>
      </c>
      <c r="AJ63" s="41">
        <f t="shared" si="32"/>
        <v>0</v>
      </c>
      <c r="AK63" s="41">
        <f t="shared" si="32"/>
        <v>0</v>
      </c>
    </row>
    <row r="64" spans="1:38" ht="30" x14ac:dyDescent="0.25">
      <c r="A64" s="17" t="s">
        <v>108</v>
      </c>
      <c r="B64" s="18" t="s">
        <v>109</v>
      </c>
      <c r="C64" s="19" t="s">
        <v>53</v>
      </c>
      <c r="D64" s="19">
        <f t="shared" ref="D64:AK64" si="33">SUM(D65:D69)</f>
        <v>0</v>
      </c>
      <c r="E64" s="19">
        <f t="shared" si="33"/>
        <v>0</v>
      </c>
      <c r="F64" s="19">
        <f t="shared" si="33"/>
        <v>0</v>
      </c>
      <c r="G64" s="19">
        <f t="shared" si="33"/>
        <v>0</v>
      </c>
      <c r="H64" s="19">
        <f t="shared" si="33"/>
        <v>0</v>
      </c>
      <c r="I64" s="19">
        <f t="shared" si="33"/>
        <v>0</v>
      </c>
      <c r="J64" s="19">
        <f t="shared" si="33"/>
        <v>0</v>
      </c>
      <c r="K64" s="19">
        <f t="shared" si="33"/>
        <v>0</v>
      </c>
      <c r="L64" s="19">
        <f t="shared" si="33"/>
        <v>0</v>
      </c>
      <c r="M64" s="19">
        <f t="shared" si="33"/>
        <v>0</v>
      </c>
      <c r="N64" s="19">
        <f t="shared" si="33"/>
        <v>0</v>
      </c>
      <c r="O64" s="19">
        <f t="shared" si="33"/>
        <v>0</v>
      </c>
      <c r="P64" s="19">
        <f t="shared" si="33"/>
        <v>0</v>
      </c>
      <c r="Q64" s="19">
        <f t="shared" si="33"/>
        <v>0</v>
      </c>
      <c r="R64" s="19">
        <f t="shared" si="33"/>
        <v>0</v>
      </c>
      <c r="S64" s="19">
        <f t="shared" si="33"/>
        <v>0</v>
      </c>
      <c r="T64" s="19">
        <f t="shared" si="33"/>
        <v>0</v>
      </c>
      <c r="U64" s="19">
        <f t="shared" si="33"/>
        <v>0</v>
      </c>
      <c r="V64" s="19">
        <f t="shared" si="33"/>
        <v>17.495999999999999</v>
      </c>
      <c r="W64" s="19">
        <f t="shared" si="33"/>
        <v>0</v>
      </c>
      <c r="X64" s="19">
        <f t="shared" si="33"/>
        <v>0</v>
      </c>
      <c r="Y64" s="19">
        <f t="shared" si="33"/>
        <v>0</v>
      </c>
      <c r="Z64" s="19">
        <f t="shared" si="33"/>
        <v>0</v>
      </c>
      <c r="AA64" s="19">
        <f t="shared" si="33"/>
        <v>0</v>
      </c>
      <c r="AB64" s="19">
        <f t="shared" si="33"/>
        <v>0</v>
      </c>
      <c r="AC64" s="19">
        <f t="shared" si="33"/>
        <v>0</v>
      </c>
      <c r="AD64" s="19">
        <f t="shared" si="33"/>
        <v>0</v>
      </c>
      <c r="AE64" s="19">
        <f t="shared" si="33"/>
        <v>0</v>
      </c>
      <c r="AF64" s="19">
        <f t="shared" si="33"/>
        <v>0</v>
      </c>
      <c r="AG64" s="19">
        <f t="shared" si="33"/>
        <v>0</v>
      </c>
      <c r="AH64" s="59">
        <f>SUM(AH65:AH69)</f>
        <v>77.462479999999999</v>
      </c>
      <c r="AI64" s="19">
        <f t="shared" si="33"/>
        <v>0</v>
      </c>
      <c r="AJ64" s="19">
        <f t="shared" si="33"/>
        <v>0</v>
      </c>
      <c r="AK64" s="19">
        <f t="shared" si="33"/>
        <v>0</v>
      </c>
    </row>
    <row r="65" spans="1:37" ht="30" x14ac:dyDescent="0.25">
      <c r="A65" s="30" t="s">
        <v>108</v>
      </c>
      <c r="B65" s="31" t="s">
        <v>194</v>
      </c>
      <c r="C65" s="57" t="s">
        <v>182</v>
      </c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>
        <v>5.3</v>
      </c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6">
        <v>10.26</v>
      </c>
      <c r="AI65" s="37"/>
      <c r="AJ65" s="37"/>
      <c r="AK65" s="37"/>
    </row>
    <row r="66" spans="1:37" ht="30" x14ac:dyDescent="0.25">
      <c r="A66" s="30" t="s">
        <v>108</v>
      </c>
      <c r="B66" s="31" t="s">
        <v>159</v>
      </c>
      <c r="C66" s="57" t="s">
        <v>180</v>
      </c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>
        <v>1.6</v>
      </c>
      <c r="W66" s="44"/>
      <c r="X66" s="54"/>
      <c r="Y66" s="44"/>
      <c r="Z66" s="44"/>
      <c r="AA66" s="44"/>
      <c r="AB66" s="44"/>
      <c r="AC66" s="44"/>
      <c r="AD66" s="44"/>
      <c r="AE66" s="44"/>
      <c r="AF66" s="44"/>
      <c r="AG66" s="44"/>
      <c r="AH66" s="46">
        <v>6.3114699999999999</v>
      </c>
      <c r="AI66" s="37"/>
      <c r="AJ66" s="37"/>
      <c r="AK66" s="37"/>
    </row>
    <row r="67" spans="1:37" ht="30" x14ac:dyDescent="0.25">
      <c r="A67" s="30" t="s">
        <v>108</v>
      </c>
      <c r="B67" s="31" t="s">
        <v>160</v>
      </c>
      <c r="C67" s="57" t="s">
        <v>181</v>
      </c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>
        <v>1.6</v>
      </c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6">
        <v>6.3114699999999999</v>
      </c>
      <c r="AI67" s="37"/>
      <c r="AJ67" s="37"/>
      <c r="AK67" s="37"/>
    </row>
    <row r="68" spans="1:37" ht="30" x14ac:dyDescent="0.25">
      <c r="A68" s="30" t="s">
        <v>108</v>
      </c>
      <c r="B68" s="31" t="s">
        <v>176</v>
      </c>
      <c r="C68" s="58" t="s">
        <v>177</v>
      </c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>
        <v>3.738</v>
      </c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6">
        <v>22.67876</v>
      </c>
      <c r="AI68" s="37"/>
      <c r="AJ68" s="37"/>
      <c r="AK68" s="37"/>
    </row>
    <row r="69" spans="1:37" ht="30" x14ac:dyDescent="0.25">
      <c r="A69" s="30" t="s">
        <v>108</v>
      </c>
      <c r="B69" s="31" t="s">
        <v>178</v>
      </c>
      <c r="C69" s="58" t="s">
        <v>179</v>
      </c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>
        <v>5.258</v>
      </c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6">
        <v>31.900780000000001</v>
      </c>
      <c r="AI69" s="37"/>
      <c r="AJ69" s="37"/>
      <c r="AK69" s="37"/>
    </row>
    <row r="70" spans="1:37" ht="30" x14ac:dyDescent="0.25">
      <c r="A70" s="17" t="s">
        <v>110</v>
      </c>
      <c r="B70" s="18" t="s">
        <v>111</v>
      </c>
      <c r="C70" s="19" t="s">
        <v>53</v>
      </c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37">
        <v>0</v>
      </c>
      <c r="AI70" s="38"/>
      <c r="AJ70" s="38"/>
      <c r="AK70" s="38"/>
    </row>
    <row r="71" spans="1:37" ht="42.75" x14ac:dyDescent="0.25">
      <c r="A71" s="20" t="s">
        <v>112</v>
      </c>
      <c r="B71" s="21" t="s">
        <v>113</v>
      </c>
      <c r="C71" s="19" t="s">
        <v>53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45">
        <f>SUM(AH72:AH79)</f>
        <v>0</v>
      </c>
      <c r="AI71" s="41"/>
      <c r="AJ71" s="41"/>
      <c r="AK71" s="41"/>
    </row>
    <row r="72" spans="1:37" ht="30" x14ac:dyDescent="0.25">
      <c r="A72" s="17" t="s">
        <v>114</v>
      </c>
      <c r="B72" s="18" t="s">
        <v>115</v>
      </c>
      <c r="C72" s="19" t="s">
        <v>53</v>
      </c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37"/>
      <c r="AI72" s="38"/>
      <c r="AJ72" s="38"/>
      <c r="AK72" s="38"/>
    </row>
    <row r="73" spans="1:37" ht="30" x14ac:dyDescent="0.25">
      <c r="A73" s="17" t="s">
        <v>116</v>
      </c>
      <c r="B73" s="18" t="s">
        <v>117</v>
      </c>
      <c r="C73" s="19" t="s">
        <v>53</v>
      </c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37"/>
      <c r="AI73" s="38"/>
      <c r="AJ73" s="38"/>
      <c r="AK73" s="38"/>
    </row>
    <row r="74" spans="1:37" ht="30" x14ac:dyDescent="0.25">
      <c r="A74" s="17" t="s">
        <v>118</v>
      </c>
      <c r="B74" s="18" t="s">
        <v>119</v>
      </c>
      <c r="C74" s="19" t="s">
        <v>53</v>
      </c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37"/>
      <c r="AI74" s="38"/>
      <c r="AJ74" s="38"/>
      <c r="AK74" s="38"/>
    </row>
    <row r="75" spans="1:37" ht="30" x14ac:dyDescent="0.25">
      <c r="A75" s="27" t="s">
        <v>120</v>
      </c>
      <c r="B75" s="11" t="s">
        <v>121</v>
      </c>
      <c r="C75" s="28" t="s">
        <v>53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/>
      <c r="AI75" s="43"/>
      <c r="AJ75" s="43"/>
      <c r="AK75" s="43"/>
    </row>
    <row r="76" spans="1:37" ht="45" x14ac:dyDescent="0.25">
      <c r="A76" s="27" t="s">
        <v>122</v>
      </c>
      <c r="B76" s="11" t="s">
        <v>123</v>
      </c>
      <c r="C76" s="28" t="s">
        <v>53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37"/>
      <c r="AI76" s="43"/>
      <c r="AJ76" s="43"/>
      <c r="AK76" s="43"/>
    </row>
    <row r="77" spans="1:37" ht="45" x14ac:dyDescent="0.25">
      <c r="A77" s="27" t="s">
        <v>124</v>
      </c>
      <c r="B77" s="11" t="s">
        <v>125</v>
      </c>
      <c r="C77" s="28" t="s">
        <v>53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37"/>
      <c r="AI77" s="43"/>
      <c r="AJ77" s="43"/>
      <c r="AK77" s="43"/>
    </row>
    <row r="78" spans="1:37" ht="45" x14ac:dyDescent="0.25">
      <c r="A78" s="27" t="s">
        <v>126</v>
      </c>
      <c r="B78" s="11" t="s">
        <v>127</v>
      </c>
      <c r="C78" s="28" t="s">
        <v>53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37"/>
      <c r="AI78" s="43"/>
      <c r="AJ78" s="43"/>
      <c r="AK78" s="43"/>
    </row>
    <row r="79" spans="1:37" ht="45" x14ac:dyDescent="0.25">
      <c r="A79" s="27" t="s">
        <v>128</v>
      </c>
      <c r="B79" s="11" t="s">
        <v>129</v>
      </c>
      <c r="C79" s="28" t="s">
        <v>53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37"/>
      <c r="AI79" s="43"/>
      <c r="AJ79" s="43"/>
      <c r="AK79" s="43"/>
    </row>
    <row r="80" spans="1:37" ht="42.75" x14ac:dyDescent="0.25">
      <c r="A80" s="20" t="s">
        <v>130</v>
      </c>
      <c r="B80" s="21" t="s">
        <v>131</v>
      </c>
      <c r="C80" s="22" t="s">
        <v>53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45">
        <f>AH81+AH82</f>
        <v>0</v>
      </c>
      <c r="AI80" s="41"/>
      <c r="AJ80" s="41"/>
      <c r="AK80" s="41"/>
    </row>
    <row r="81" spans="1:37" ht="30" x14ac:dyDescent="0.25">
      <c r="A81" s="27" t="s">
        <v>132</v>
      </c>
      <c r="B81" s="11" t="s">
        <v>133</v>
      </c>
      <c r="C81" s="28" t="s">
        <v>53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37"/>
      <c r="AI81" s="43"/>
      <c r="AJ81" s="43"/>
      <c r="AK81" s="43"/>
    </row>
    <row r="82" spans="1:37" ht="45" x14ac:dyDescent="0.25">
      <c r="A82" s="27" t="s">
        <v>134</v>
      </c>
      <c r="B82" s="11" t="s">
        <v>135</v>
      </c>
      <c r="C82" s="28" t="s">
        <v>53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37"/>
      <c r="AI82" s="43"/>
      <c r="AJ82" s="43"/>
      <c r="AK82" s="43"/>
    </row>
    <row r="83" spans="1:37" ht="57" x14ac:dyDescent="0.25">
      <c r="A83" s="13" t="s">
        <v>136</v>
      </c>
      <c r="B83" s="14" t="s">
        <v>137</v>
      </c>
      <c r="C83" s="15" t="s">
        <v>53</v>
      </c>
      <c r="D83" s="15">
        <f t="shared" ref="D83:Y83" si="34">D84+D85</f>
        <v>0</v>
      </c>
      <c r="E83" s="15">
        <f t="shared" si="34"/>
        <v>0</v>
      </c>
      <c r="F83" s="15">
        <f t="shared" si="34"/>
        <v>0</v>
      </c>
      <c r="G83" s="15">
        <f t="shared" si="34"/>
        <v>0</v>
      </c>
      <c r="H83" s="15">
        <f t="shared" si="34"/>
        <v>0</v>
      </c>
      <c r="I83" s="15">
        <f t="shared" si="34"/>
        <v>0</v>
      </c>
      <c r="J83" s="15">
        <f t="shared" si="34"/>
        <v>0</v>
      </c>
      <c r="K83" s="15">
        <f t="shared" si="34"/>
        <v>0</v>
      </c>
      <c r="L83" s="15">
        <f t="shared" si="34"/>
        <v>0</v>
      </c>
      <c r="M83" s="15">
        <f t="shared" si="34"/>
        <v>0</v>
      </c>
      <c r="N83" s="15">
        <f t="shared" si="34"/>
        <v>0</v>
      </c>
      <c r="O83" s="15">
        <f t="shared" si="34"/>
        <v>0</v>
      </c>
      <c r="P83" s="15">
        <f t="shared" si="34"/>
        <v>0</v>
      </c>
      <c r="Q83" s="15">
        <f t="shared" si="34"/>
        <v>0</v>
      </c>
      <c r="R83" s="15">
        <f t="shared" si="34"/>
        <v>0</v>
      </c>
      <c r="S83" s="15">
        <f t="shared" si="34"/>
        <v>0</v>
      </c>
      <c r="T83" s="15">
        <f t="shared" si="34"/>
        <v>0</v>
      </c>
      <c r="U83" s="15">
        <f t="shared" si="34"/>
        <v>0</v>
      </c>
      <c r="V83" s="15">
        <f t="shared" si="34"/>
        <v>0</v>
      </c>
      <c r="W83" s="15">
        <f t="shared" si="34"/>
        <v>0</v>
      </c>
      <c r="X83" s="15">
        <f t="shared" si="34"/>
        <v>0</v>
      </c>
      <c r="Y83" s="15">
        <f t="shared" si="34"/>
        <v>0</v>
      </c>
      <c r="Z83" s="15"/>
      <c r="AA83" s="15"/>
      <c r="AB83" s="15">
        <f t="shared" ref="AB83:AK83" si="35">AB84+AB85</f>
        <v>0</v>
      </c>
      <c r="AC83" s="15">
        <f t="shared" si="35"/>
        <v>0</v>
      </c>
      <c r="AD83" s="15">
        <f t="shared" si="35"/>
        <v>0</v>
      </c>
      <c r="AE83" s="15">
        <f t="shared" si="35"/>
        <v>0</v>
      </c>
      <c r="AF83" s="15">
        <f t="shared" si="35"/>
        <v>0</v>
      </c>
      <c r="AG83" s="15">
        <f t="shared" si="35"/>
        <v>0</v>
      </c>
      <c r="AH83" s="45">
        <f t="shared" si="35"/>
        <v>0</v>
      </c>
      <c r="AI83" s="39">
        <f t="shared" si="35"/>
        <v>0</v>
      </c>
      <c r="AJ83" s="39">
        <f t="shared" si="35"/>
        <v>0</v>
      </c>
      <c r="AK83" s="39">
        <f t="shared" si="35"/>
        <v>0</v>
      </c>
    </row>
    <row r="84" spans="1:37" ht="60" x14ac:dyDescent="0.25">
      <c r="A84" s="27" t="s">
        <v>138</v>
      </c>
      <c r="B84" s="11" t="s">
        <v>139</v>
      </c>
      <c r="C84" s="28" t="s">
        <v>53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37"/>
      <c r="AI84" s="43"/>
      <c r="AJ84" s="43"/>
      <c r="AK84" s="43"/>
    </row>
    <row r="85" spans="1:37" ht="45" x14ac:dyDescent="0.25">
      <c r="A85" s="27" t="s">
        <v>140</v>
      </c>
      <c r="B85" s="11" t="s">
        <v>141</v>
      </c>
      <c r="C85" s="28" t="s">
        <v>53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37"/>
      <c r="AI85" s="43"/>
      <c r="AJ85" s="43"/>
      <c r="AK85" s="43"/>
    </row>
    <row r="86" spans="1:37" ht="42.75" x14ac:dyDescent="0.25">
      <c r="A86" s="13" t="s">
        <v>142</v>
      </c>
      <c r="B86" s="14" t="s">
        <v>143</v>
      </c>
      <c r="C86" s="15" t="s">
        <v>53</v>
      </c>
      <c r="D86" s="15">
        <f t="shared" ref="D86:AK86" si="36">SUM(D87:D87)</f>
        <v>0</v>
      </c>
      <c r="E86" s="15">
        <f t="shared" si="36"/>
        <v>0</v>
      </c>
      <c r="F86" s="15">
        <f t="shared" si="36"/>
        <v>0</v>
      </c>
      <c r="G86" s="15">
        <f t="shared" si="36"/>
        <v>0</v>
      </c>
      <c r="H86" s="15">
        <f t="shared" si="36"/>
        <v>0</v>
      </c>
      <c r="I86" s="15">
        <f t="shared" si="36"/>
        <v>0</v>
      </c>
      <c r="J86" s="15">
        <f t="shared" si="36"/>
        <v>0</v>
      </c>
      <c r="K86" s="15">
        <f t="shared" si="36"/>
        <v>0</v>
      </c>
      <c r="L86" s="15">
        <f t="shared" si="36"/>
        <v>0</v>
      </c>
      <c r="M86" s="15">
        <f t="shared" si="36"/>
        <v>0</v>
      </c>
      <c r="N86" s="15">
        <f t="shared" si="36"/>
        <v>0</v>
      </c>
      <c r="O86" s="15">
        <f t="shared" si="36"/>
        <v>0</v>
      </c>
      <c r="P86" s="15">
        <f t="shared" si="36"/>
        <v>0</v>
      </c>
      <c r="Q86" s="15">
        <f t="shared" si="36"/>
        <v>0</v>
      </c>
      <c r="R86" s="15">
        <f t="shared" si="36"/>
        <v>0</v>
      </c>
      <c r="S86" s="15">
        <f t="shared" si="36"/>
        <v>0</v>
      </c>
      <c r="T86" s="15">
        <f t="shared" si="36"/>
        <v>0</v>
      </c>
      <c r="U86" s="15">
        <f t="shared" si="36"/>
        <v>0</v>
      </c>
      <c r="V86" s="15">
        <f t="shared" si="36"/>
        <v>4</v>
      </c>
      <c r="W86" s="15">
        <f t="shared" si="36"/>
        <v>0</v>
      </c>
      <c r="X86" s="15">
        <f t="shared" si="36"/>
        <v>0</v>
      </c>
      <c r="Y86" s="15">
        <f t="shared" si="36"/>
        <v>0</v>
      </c>
      <c r="Z86" s="15">
        <f t="shared" si="36"/>
        <v>0</v>
      </c>
      <c r="AA86" s="15">
        <f t="shared" si="36"/>
        <v>0</v>
      </c>
      <c r="AB86" s="15">
        <f t="shared" si="36"/>
        <v>0</v>
      </c>
      <c r="AC86" s="15">
        <f t="shared" si="36"/>
        <v>0</v>
      </c>
      <c r="AD86" s="15">
        <f t="shared" si="36"/>
        <v>0</v>
      </c>
      <c r="AE86" s="15">
        <f t="shared" si="36"/>
        <v>0</v>
      </c>
      <c r="AF86" s="15">
        <f t="shared" si="36"/>
        <v>0</v>
      </c>
      <c r="AG86" s="15">
        <f t="shared" si="36"/>
        <v>0</v>
      </c>
      <c r="AH86" s="62">
        <f t="shared" si="36"/>
        <v>21.883849999999999</v>
      </c>
      <c r="AI86" s="15">
        <f t="shared" si="36"/>
        <v>0</v>
      </c>
      <c r="AJ86" s="15">
        <f t="shared" si="36"/>
        <v>0</v>
      </c>
      <c r="AK86" s="15">
        <f t="shared" si="36"/>
        <v>0</v>
      </c>
    </row>
    <row r="87" spans="1:37" ht="20.25" customHeight="1" x14ac:dyDescent="0.25">
      <c r="A87" s="30" t="s">
        <v>142</v>
      </c>
      <c r="B87" s="31" t="s">
        <v>171</v>
      </c>
      <c r="C87" s="60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52">
        <v>4</v>
      </c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6">
        <v>21.883849999999999</v>
      </c>
      <c r="AI87" s="37"/>
      <c r="AJ87" s="37"/>
      <c r="AK87" s="37"/>
    </row>
    <row r="88" spans="1:37" ht="42.75" x14ac:dyDescent="0.25">
      <c r="A88" s="20" t="s">
        <v>144</v>
      </c>
      <c r="B88" s="21" t="s">
        <v>145</v>
      </c>
      <c r="C88" s="22" t="s">
        <v>53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45">
        <v>0</v>
      </c>
      <c r="AI88" s="41"/>
      <c r="AJ88" s="41"/>
      <c r="AK88" s="41"/>
    </row>
    <row r="89" spans="1:37" ht="28.5" x14ac:dyDescent="0.25">
      <c r="A89" s="13" t="s">
        <v>146</v>
      </c>
      <c r="B89" s="14" t="s">
        <v>147</v>
      </c>
      <c r="C89" s="15" t="s">
        <v>53</v>
      </c>
      <c r="D89" s="15">
        <f t="shared" ref="D89:Y89" si="37">SUM(D90:D94)</f>
        <v>0</v>
      </c>
      <c r="E89" s="15">
        <f t="shared" si="37"/>
        <v>0</v>
      </c>
      <c r="F89" s="15">
        <f t="shared" si="37"/>
        <v>0</v>
      </c>
      <c r="G89" s="15">
        <f t="shared" si="37"/>
        <v>0</v>
      </c>
      <c r="H89" s="15">
        <f t="shared" si="37"/>
        <v>0</v>
      </c>
      <c r="I89" s="15">
        <f t="shared" si="37"/>
        <v>0</v>
      </c>
      <c r="J89" s="15">
        <f t="shared" si="37"/>
        <v>0</v>
      </c>
      <c r="K89" s="15">
        <f t="shared" si="37"/>
        <v>0</v>
      </c>
      <c r="L89" s="15">
        <f t="shared" si="37"/>
        <v>0</v>
      </c>
      <c r="M89" s="15">
        <f t="shared" si="37"/>
        <v>0</v>
      </c>
      <c r="N89" s="15">
        <f t="shared" si="37"/>
        <v>0</v>
      </c>
      <c r="O89" s="15">
        <f t="shared" si="37"/>
        <v>0</v>
      </c>
      <c r="P89" s="15">
        <f t="shared" si="37"/>
        <v>0</v>
      </c>
      <c r="Q89" s="15">
        <f t="shared" si="37"/>
        <v>0</v>
      </c>
      <c r="R89" s="15">
        <f t="shared" si="37"/>
        <v>0</v>
      </c>
      <c r="S89" s="15">
        <f t="shared" si="37"/>
        <v>0</v>
      </c>
      <c r="T89" s="15">
        <f t="shared" si="37"/>
        <v>0</v>
      </c>
      <c r="U89" s="15">
        <f t="shared" si="37"/>
        <v>0</v>
      </c>
      <c r="V89" s="15">
        <f t="shared" si="37"/>
        <v>0</v>
      </c>
      <c r="W89" s="15">
        <f t="shared" si="37"/>
        <v>0</v>
      </c>
      <c r="X89" s="15">
        <f t="shared" si="37"/>
        <v>0</v>
      </c>
      <c r="Y89" s="15">
        <f t="shared" si="37"/>
        <v>0</v>
      </c>
      <c r="Z89" s="15"/>
      <c r="AA89" s="15"/>
      <c r="AB89" s="15">
        <f t="shared" ref="AB89:AK89" si="38">SUM(AB90:AB94)</f>
        <v>0</v>
      </c>
      <c r="AC89" s="15">
        <f t="shared" si="38"/>
        <v>0</v>
      </c>
      <c r="AD89" s="15">
        <f t="shared" si="38"/>
        <v>0</v>
      </c>
      <c r="AE89" s="15">
        <f t="shared" si="38"/>
        <v>0</v>
      </c>
      <c r="AF89" s="15">
        <f t="shared" si="38"/>
        <v>0</v>
      </c>
      <c r="AG89" s="15">
        <f t="shared" si="38"/>
        <v>0</v>
      </c>
      <c r="AH89" s="45">
        <f>SUM(AH90:AH94)</f>
        <v>10.450399999999998</v>
      </c>
      <c r="AI89" s="39">
        <f t="shared" si="38"/>
        <v>0</v>
      </c>
      <c r="AJ89" s="39">
        <f t="shared" si="38"/>
        <v>0</v>
      </c>
      <c r="AK89" s="39">
        <f t="shared" si="38"/>
        <v>0</v>
      </c>
    </row>
    <row r="90" spans="1:37" s="33" customFormat="1" ht="30" x14ac:dyDescent="0.25">
      <c r="A90" s="30" t="s">
        <v>146</v>
      </c>
      <c r="B90" s="31" t="s">
        <v>166</v>
      </c>
      <c r="C90" s="57" t="s">
        <v>173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>
        <v>1</v>
      </c>
      <c r="AA90" s="32"/>
      <c r="AB90" s="32"/>
      <c r="AC90" s="32"/>
      <c r="AD90" s="32"/>
      <c r="AE90" s="32"/>
      <c r="AF90" s="32"/>
      <c r="AG90" s="32"/>
      <c r="AH90" s="46">
        <v>1.74</v>
      </c>
      <c r="AI90" s="37"/>
      <c r="AJ90" s="37"/>
      <c r="AK90" s="37"/>
    </row>
    <row r="91" spans="1:37" s="33" customFormat="1" ht="75" x14ac:dyDescent="0.25">
      <c r="A91" s="30" t="s">
        <v>146</v>
      </c>
      <c r="B91" s="31" t="s">
        <v>167</v>
      </c>
      <c r="C91" s="57" t="s">
        <v>174</v>
      </c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>
        <v>1</v>
      </c>
      <c r="AA91" s="32"/>
      <c r="AB91" s="32"/>
      <c r="AC91" s="32"/>
      <c r="AD91" s="32"/>
      <c r="AE91" s="32"/>
      <c r="AF91" s="32"/>
      <c r="AG91" s="61"/>
      <c r="AH91" s="37">
        <v>2.3290000000000002</v>
      </c>
      <c r="AI91" s="37"/>
      <c r="AJ91" s="37"/>
      <c r="AK91" s="37"/>
    </row>
    <row r="92" spans="1:37" s="33" customFormat="1" ht="30" x14ac:dyDescent="0.25">
      <c r="A92" s="30" t="s">
        <v>146</v>
      </c>
      <c r="B92" s="31" t="s">
        <v>198</v>
      </c>
      <c r="C92" s="63" t="s">
        <v>199</v>
      </c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>
        <v>1</v>
      </c>
      <c r="AA92" s="63"/>
      <c r="AB92" s="63"/>
      <c r="AC92" s="63"/>
      <c r="AD92" s="63"/>
      <c r="AE92" s="63"/>
      <c r="AF92" s="63"/>
      <c r="AG92" s="63"/>
      <c r="AH92" s="46">
        <v>3.4340000000000002</v>
      </c>
      <c r="AI92" s="37"/>
      <c r="AJ92" s="37"/>
      <c r="AK92" s="37"/>
    </row>
    <row r="93" spans="1:37" s="33" customFormat="1" ht="36.75" customHeight="1" x14ac:dyDescent="0.25">
      <c r="A93" s="30" t="s">
        <v>146</v>
      </c>
      <c r="B93" s="31" t="s">
        <v>175</v>
      </c>
      <c r="C93" s="61" t="s">
        <v>172</v>
      </c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>
        <v>1</v>
      </c>
      <c r="AA93" s="61"/>
      <c r="AB93" s="60"/>
      <c r="AC93" s="60"/>
      <c r="AD93" s="60"/>
      <c r="AE93" s="60"/>
      <c r="AF93" s="60"/>
      <c r="AG93" s="61"/>
      <c r="AH93" s="37">
        <v>1.9074</v>
      </c>
      <c r="AI93" s="37"/>
      <c r="AJ93" s="37"/>
      <c r="AK93" s="37"/>
    </row>
    <row r="94" spans="1:37" s="33" customFormat="1" ht="45" x14ac:dyDescent="0.25">
      <c r="A94" s="30" t="s">
        <v>146</v>
      </c>
      <c r="B94" s="31" t="s">
        <v>196</v>
      </c>
      <c r="C94" s="57" t="s">
        <v>197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>
        <v>2</v>
      </c>
      <c r="AA94" s="32"/>
      <c r="AB94" s="32"/>
      <c r="AC94" s="32"/>
      <c r="AD94" s="32"/>
      <c r="AE94" s="32"/>
      <c r="AF94" s="32"/>
      <c r="AG94" s="32"/>
      <c r="AH94" s="46">
        <v>1.04</v>
      </c>
      <c r="AI94" s="37"/>
      <c r="AJ94" s="37"/>
      <c r="AK94" s="37"/>
    </row>
    <row r="95" spans="1:37" s="33" customFormat="1" x14ac:dyDescent="0.25">
      <c r="A95" s="34"/>
      <c r="AH95" s="35"/>
    </row>
  </sheetData>
  <mergeCells count="41">
    <mergeCell ref="AG1:AK1"/>
    <mergeCell ref="O2:P2"/>
    <mergeCell ref="Q2:R2"/>
    <mergeCell ref="AG2:AK2"/>
    <mergeCell ref="AG3:AK3"/>
    <mergeCell ref="A14:AK14"/>
    <mergeCell ref="A6:AK6"/>
    <mergeCell ref="A7:AK7"/>
    <mergeCell ref="A9:AK9"/>
    <mergeCell ref="A10:AK10"/>
    <mergeCell ref="A11:AK11"/>
    <mergeCell ref="A12:AK12"/>
    <mergeCell ref="A13:AK13"/>
    <mergeCell ref="A15:A18"/>
    <mergeCell ref="B15:B18"/>
    <mergeCell ref="C15:C18"/>
    <mergeCell ref="D15:AK15"/>
    <mergeCell ref="D16:M16"/>
    <mergeCell ref="N16:AA16"/>
    <mergeCell ref="AB16:AC16"/>
    <mergeCell ref="AD16:AE16"/>
    <mergeCell ref="AF16:AG16"/>
    <mergeCell ref="AH16:AI16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H17:AI17"/>
    <mergeCell ref="AJ17:AK17"/>
    <mergeCell ref="V17:W17"/>
    <mergeCell ref="X17:Y17"/>
    <mergeCell ref="Z17:AA17"/>
    <mergeCell ref="AB17:AC17"/>
    <mergeCell ref="AD17:AE17"/>
    <mergeCell ref="AF17:AG17"/>
  </mergeCells>
  <pageMargins left="0.7" right="0.7" top="0.75" bottom="0.75" header="0.3" footer="0.3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2019-02-22T00:26:23Z</dcterms:modified>
</cp:coreProperties>
</file>