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60" windowWidth="24000" windowHeight="9150"/>
  </bookViews>
  <sheets>
    <sheet name="Прил. 8." sheetId="11" r:id="rId1"/>
  </sheets>
  <definedNames>
    <definedName name="_xlnm.Print_Area" localSheetId="0">'Прил. 8.'!$A$1:$M$51</definedName>
  </definedNames>
  <calcPr calcId="145621"/>
</workbook>
</file>

<file path=xl/calcChain.xml><?xml version="1.0" encoding="utf-8"?>
<calcChain xmlns="http://schemas.openxmlformats.org/spreadsheetml/2006/main">
  <c r="F27" i="11" l="1"/>
  <c r="F24" i="11"/>
  <c r="D28" i="11" l="1"/>
  <c r="D27" i="11"/>
  <c r="C24" i="11"/>
  <c r="L22" i="11" l="1"/>
  <c r="J22" i="11"/>
  <c r="J26" i="11" l="1"/>
  <c r="K26" i="11" l="1"/>
  <c r="E26" i="11"/>
  <c r="F26" i="11"/>
  <c r="G26" i="11"/>
  <c r="H26" i="11"/>
  <c r="I26" i="11"/>
  <c r="L26" i="11"/>
  <c r="F22" i="11"/>
  <c r="F19" i="11" s="1"/>
  <c r="H22" i="11"/>
  <c r="H19" i="11" s="1"/>
  <c r="J19" i="11"/>
  <c r="L19" i="11"/>
  <c r="I22" i="11"/>
  <c r="I19" i="11" s="1"/>
  <c r="C26" i="11" l="1"/>
  <c r="H18" i="11"/>
  <c r="F18" i="11"/>
  <c r="H42" i="11" l="1"/>
  <c r="C34" i="11"/>
  <c r="G22" i="11"/>
  <c r="G19" i="11" s="1"/>
  <c r="G18" i="11" s="1"/>
  <c r="G42" i="11" s="1"/>
  <c r="D24" i="11"/>
  <c r="D22" i="11" s="1"/>
  <c r="D19" i="11" s="1"/>
  <c r="C22" i="11"/>
  <c r="C19" i="11" s="1"/>
  <c r="L18" i="11"/>
  <c r="L42" i="11" s="1"/>
  <c r="J18" i="11"/>
  <c r="F42" i="11"/>
  <c r="K22" i="11" l="1"/>
  <c r="K19" i="11" s="1"/>
  <c r="E22" i="11"/>
  <c r="E19" i="11" s="1"/>
  <c r="E18" i="11" s="1"/>
  <c r="D26" i="11"/>
  <c r="D18" i="11" s="1"/>
  <c r="D42" i="11" s="1"/>
  <c r="C18" i="11"/>
  <c r="C42" i="11" s="1"/>
  <c r="J42" i="11"/>
  <c r="I18" i="11"/>
  <c r="I42" i="11" s="1"/>
  <c r="K18" i="11" l="1"/>
  <c r="K42" i="11" s="1"/>
  <c r="E42" i="11"/>
</calcChain>
</file>

<file path=xl/sharedStrings.xml><?xml version="1.0" encoding="utf-8"?>
<sst xmlns="http://schemas.openxmlformats.org/spreadsheetml/2006/main" count="81" uniqueCount="75">
  <si>
    <t>№ №</t>
  </si>
  <si>
    <t>план</t>
  </si>
  <si>
    <t>факт</t>
  </si>
  <si>
    <t>Причины отклонений</t>
  </si>
  <si>
    <t>1</t>
  </si>
  <si>
    <t>I кв.</t>
  </si>
  <si>
    <t>II кв.</t>
  </si>
  <si>
    <t>III кв.</t>
  </si>
  <si>
    <t>IV кв.</t>
  </si>
  <si>
    <t>вне ДПМ</t>
  </si>
  <si>
    <t>ДПМ</t>
  </si>
  <si>
    <t>для ОГК/ТГК, в том числе</t>
  </si>
  <si>
    <t>ВСЕГО источников финансирования</t>
  </si>
  <si>
    <t>Прочие привлеченные средства</t>
  </si>
  <si>
    <t>2.7.</t>
  </si>
  <si>
    <t>Использование лизинга</t>
  </si>
  <si>
    <t>2.6.</t>
  </si>
  <si>
    <t>Средства внешних инвесторов</t>
  </si>
  <si>
    <t>2.5.</t>
  </si>
  <si>
    <t>Бюджетное финансирование</t>
  </si>
  <si>
    <t>2.4.</t>
  </si>
  <si>
    <t>Займы организаций</t>
  </si>
  <si>
    <t>2.3.</t>
  </si>
  <si>
    <t>Облигационные займы</t>
  </si>
  <si>
    <t>2.2.</t>
  </si>
  <si>
    <t>Кредиты</t>
  </si>
  <si>
    <t>2.1.</t>
  </si>
  <si>
    <t>Привлеченные средства, в т.ч.:</t>
  </si>
  <si>
    <t>2.</t>
  </si>
  <si>
    <t>Остаток собственных средств на начало года</t>
  </si>
  <si>
    <t>1.5.</t>
  </si>
  <si>
    <t>в т.ч. средства допэмиссии</t>
  </si>
  <si>
    <t>1.4.1.</t>
  </si>
  <si>
    <t>Прочие собственные средства</t>
  </si>
  <si>
    <t>1.4.</t>
  </si>
  <si>
    <t>Возврат НДС</t>
  </si>
  <si>
    <t>1.3.</t>
  </si>
  <si>
    <t>Недоиспользованная амортизация прошлых лет</t>
  </si>
  <si>
    <t>1.2.3.</t>
  </si>
  <si>
    <t>Прочая амортизация</t>
  </si>
  <si>
    <t>1.2.2.</t>
  </si>
  <si>
    <t>Амортизация, учтенная в тарифе</t>
  </si>
  <si>
    <t>1.2.1.</t>
  </si>
  <si>
    <t>Амортизация</t>
  </si>
  <si>
    <t>1.2.</t>
  </si>
  <si>
    <t>Прочая прибыль</t>
  </si>
  <si>
    <t>1.1.4.</t>
  </si>
  <si>
    <t>в т.ч. от технологического присоединения потребителей</t>
  </si>
  <si>
    <t>1.1.3.2.</t>
  </si>
  <si>
    <t>в т.ч. от технологического присоединения генерации</t>
  </si>
  <si>
    <t>1.1.3.1.</t>
  </si>
  <si>
    <t>в т.ч. от технологического присоединения (для электросетевых компаний)</t>
  </si>
  <si>
    <t>1.1.3.</t>
  </si>
  <si>
    <t>в т.ч. прибыль со свободного сектора</t>
  </si>
  <si>
    <t>1.1.2.</t>
  </si>
  <si>
    <t>в т.ч. инвестиционная составляющая в тарифе</t>
  </si>
  <si>
    <t>1.1.1.</t>
  </si>
  <si>
    <t>Прибыль, направляемая на инвестиции:</t>
  </si>
  <si>
    <t>1.1.</t>
  </si>
  <si>
    <t>Собственные средства</t>
  </si>
  <si>
    <t>факт **</t>
  </si>
  <si>
    <t>план *</t>
  </si>
  <si>
    <t>Источник финансирования</t>
  </si>
  <si>
    <t>Утверждаю</t>
  </si>
  <si>
    <t>к Приказу Минэнерго России от 24.03.2010 № 114</t>
  </si>
  <si>
    <t>* План в соответствии с утвержденной инвестиционной программой.</t>
  </si>
  <si>
    <t>**Накопленным итогом за год.</t>
  </si>
  <si>
    <t>Приложение № 8
к Приказу Минэнерго России
от 24.03.2010 № 114</t>
  </si>
  <si>
    <t>________________Д.В. Добротин</t>
  </si>
  <si>
    <t>Директор филиала "Камчатский" АО "Оборонэнерго"
АО "Оборонэнерго"</t>
  </si>
  <si>
    <t>Начальник ПЭО</t>
  </si>
  <si>
    <t>Е.Л. Тарнавская</t>
  </si>
  <si>
    <t>Отчет об источниках финансирования инвестиционных программ за 2018 год, млн. рублей</t>
  </si>
  <si>
    <t>2018 год</t>
  </si>
  <si>
    <t>"____" мая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</si>
</sst>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0.000"/>
    <numFmt numFmtId="166" formatCode="0.0000"/>
    <numFmt numFmtId="167" formatCode="_-* #,##0.000_р_._-;\-* #,##0.000_р_._-;_-* &quot;-&quot;???_р_._-;_-@_-"/>
  </numFmts>
  <fonts count="11" x14ac:knownFonts="1">
    <font>
      <sz val="10"/>
      <name val="Arial Cyr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7" fillId="0" borderId="0"/>
  </cellStyleXfs>
  <cellXfs count="64">
    <xf numFmtId="0" fontId="0" fillId="0" borderId="0" xfId="0"/>
    <xf numFmtId="165" fontId="5" fillId="0" borderId="3" xfId="0" applyNumberFormat="1" applyFont="1" applyFill="1" applyBorder="1" applyAlignment="1">
      <alignment horizontal="center" vertical="center"/>
    </xf>
    <xf numFmtId="164" fontId="5" fillId="0" borderId="3" xfId="0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66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Border="1"/>
    <xf numFmtId="0" fontId="10" fillId="0" borderId="0" xfId="0" applyFont="1" applyFill="1"/>
    <xf numFmtId="0" fontId="2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/>
    </xf>
    <xf numFmtId="49" fontId="1" fillId="0" borderId="3" xfId="0" applyNumberFormat="1" applyFont="1" applyFill="1" applyBorder="1" applyAlignment="1">
      <alignment horizontal="left" vertical="center"/>
    </xf>
    <xf numFmtId="0" fontId="1" fillId="0" borderId="3" xfId="0" applyNumberFormat="1" applyFont="1" applyFill="1" applyBorder="1" applyAlignment="1">
      <alignment horizontal="left" vertical="center" wrapText="1"/>
    </xf>
    <xf numFmtId="164" fontId="10" fillId="0" borderId="0" xfId="0" applyNumberFormat="1" applyFont="1" applyFill="1"/>
    <xf numFmtId="49" fontId="2" fillId="0" borderId="3" xfId="0" applyNumberFormat="1" applyFont="1" applyFill="1" applyBorder="1" applyAlignment="1">
      <alignment horizontal="left" vertical="center"/>
    </xf>
    <xf numFmtId="0" fontId="1" fillId="0" borderId="0" xfId="0" applyFont="1" applyFill="1"/>
    <xf numFmtId="0" fontId="1" fillId="2" borderId="1" xfId="0" applyNumberFormat="1" applyFont="1" applyFill="1" applyBorder="1" applyAlignment="1">
      <alignment horizontal="left" vertical="center" wrapText="1"/>
    </xf>
    <xf numFmtId="0" fontId="2" fillId="3" borderId="3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166" fontId="1" fillId="0" borderId="0" xfId="0" applyNumberFormat="1" applyFont="1" applyFill="1" applyAlignment="1">
      <alignment horizontal="center" vertical="center" wrapText="1"/>
    </xf>
    <xf numFmtId="166" fontId="1" fillId="0" borderId="0" xfId="0" applyNumberFormat="1" applyFont="1" applyFill="1" applyAlignment="1">
      <alignment horizontal="right" vertical="center" wrapText="1" indent="1"/>
    </xf>
    <xf numFmtId="166" fontId="2" fillId="0" borderId="0" xfId="0" applyNumberFormat="1" applyFont="1" applyFill="1" applyAlignment="1">
      <alignment horizontal="right" vertical="center" wrapText="1" indent="1"/>
    </xf>
    <xf numFmtId="0" fontId="1" fillId="0" borderId="0" xfId="0" applyFont="1" applyFill="1" applyAlignment="1">
      <alignment horizontal="right" vertical="center" wrapText="1" indent="1"/>
    </xf>
    <xf numFmtId="0" fontId="1" fillId="0" borderId="0" xfId="0" applyFont="1" applyFill="1" applyAlignment="1">
      <alignment horizontal="right" indent="1"/>
    </xf>
    <xf numFmtId="0" fontId="1" fillId="0" borderId="0" xfId="0" applyFont="1" applyFill="1" applyBorder="1" applyAlignment="1">
      <alignment horizontal="right" indent="1"/>
    </xf>
    <xf numFmtId="0" fontId="10" fillId="0" borderId="0" xfId="0" applyFont="1" applyFill="1" applyAlignment="1">
      <alignment horizontal="right" indent="1"/>
    </xf>
    <xf numFmtId="0" fontId="2" fillId="0" borderId="0" xfId="0" applyFont="1" applyFill="1" applyAlignment="1">
      <alignment horizontal="right" vertical="center" wrapText="1" indent="1"/>
    </xf>
    <xf numFmtId="1" fontId="2" fillId="0" borderId="0" xfId="0" applyNumberFormat="1" applyFont="1" applyFill="1" applyAlignment="1">
      <alignment horizontal="right" vertical="center" wrapText="1" indent="1"/>
    </xf>
    <xf numFmtId="0" fontId="2" fillId="0" borderId="0" xfId="0" applyFont="1" applyFill="1" applyBorder="1" applyAlignment="1">
      <alignment horizontal="right" vertical="center" wrapText="1" indent="1"/>
    </xf>
    <xf numFmtId="0" fontId="1" fillId="0" borderId="0" xfId="0" applyFont="1" applyFill="1" applyAlignment="1">
      <alignment horizontal="right" vertical="center" indent="1"/>
    </xf>
    <xf numFmtId="1" fontId="1" fillId="0" borderId="0" xfId="0" applyNumberFormat="1" applyFont="1" applyFill="1" applyAlignment="1">
      <alignment horizontal="right" vertical="center" indent="1"/>
    </xf>
    <xf numFmtId="167" fontId="5" fillId="0" borderId="3" xfId="2" applyNumberFormat="1" applyFont="1" applyFill="1" applyBorder="1" applyAlignment="1">
      <alignment horizontal="center" vertical="center"/>
    </xf>
    <xf numFmtId="0" fontId="9" fillId="0" borderId="0" xfId="0" applyFont="1" applyFill="1"/>
    <xf numFmtId="164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167" fontId="5" fillId="2" borderId="3" xfId="2" applyNumberFormat="1" applyFont="1" applyFill="1" applyBorder="1" applyAlignment="1">
      <alignment horizontal="center" vertical="center"/>
    </xf>
    <xf numFmtId="167" fontId="5" fillId="0" borderId="6" xfId="2" applyNumberFormat="1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/>
    </xf>
    <xf numFmtId="167" fontId="5" fillId="0" borderId="5" xfId="2" applyNumberFormat="1" applyFont="1" applyFill="1" applyBorder="1" applyAlignment="1">
      <alignment horizontal="center" vertical="center"/>
    </xf>
    <xf numFmtId="164" fontId="8" fillId="4" borderId="3" xfId="0" applyNumberFormat="1" applyFont="1" applyFill="1" applyBorder="1" applyAlignment="1">
      <alignment horizontal="center" vertical="center"/>
    </xf>
    <xf numFmtId="167" fontId="8" fillId="4" borderId="7" xfId="2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167" fontId="5" fillId="0" borderId="3" xfId="2" applyNumberFormat="1" applyFont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left" vertical="center"/>
    </xf>
    <xf numFmtId="164" fontId="5" fillId="0" borderId="3" xfId="0" applyNumberFormat="1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4" fillId="0" borderId="0" xfId="0" applyFont="1" applyFill="1"/>
    <xf numFmtId="166" fontId="1" fillId="0" borderId="0" xfId="0" applyNumberFormat="1" applyFont="1" applyFill="1" applyAlignment="1">
      <alignment horizontal="right" vertical="center" wrapText="1" indent="1"/>
    </xf>
    <xf numFmtId="0" fontId="1" fillId="0" borderId="0" xfId="0" applyFont="1" applyFill="1" applyAlignment="1">
      <alignment horizontal="right" vertical="center" indent="1"/>
    </xf>
    <xf numFmtId="0" fontId="1" fillId="0" borderId="0" xfId="0" applyFont="1" applyFill="1" applyAlignment="1">
      <alignment horizontal="right" vertical="center" wrapText="1" indent="1"/>
    </xf>
    <xf numFmtId="0" fontId="1" fillId="0" borderId="0" xfId="0" applyFont="1" applyFill="1" applyAlignment="1">
      <alignment horizontal="right" indent="1"/>
    </xf>
    <xf numFmtId="166" fontId="1" fillId="0" borderId="0" xfId="0" applyNumberFormat="1" applyFont="1" applyFill="1" applyBorder="1" applyAlignment="1">
      <alignment horizontal="right" vertical="center" wrapText="1" indent="1"/>
    </xf>
  </cellXfs>
  <cellStyles count="4">
    <cellStyle name="Обычный" xfId="0" builtinId="0"/>
    <cellStyle name="Обычный 11" xfId="2"/>
    <cellStyle name="Обычный 2" xfId="1"/>
    <cellStyle name="Обычный 3" xfId="3"/>
  </cellStyles>
  <dxfs count="0"/>
  <tableStyles count="0" defaultTableStyle="TableStyleMedium9" defaultPivotStyle="PivotStyleLight16"/>
  <colors>
    <mruColors>
      <color rgb="FFFFCC00"/>
      <color rgb="FFFFFFCC"/>
      <color rgb="FFFF99CC"/>
      <color rgb="FFFF7C80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P50"/>
  <sheetViews>
    <sheetView tabSelected="1" zoomScaleNormal="100" workbookViewId="0">
      <selection activeCell="L11" sqref="L11"/>
    </sheetView>
  </sheetViews>
  <sheetFormatPr defaultColWidth="8.85546875" defaultRowHeight="11.25" x14ac:dyDescent="0.2"/>
  <cols>
    <col min="1" max="1" width="5.7109375" style="7" bestFit="1" customWidth="1"/>
    <col min="2" max="2" width="32.28515625" style="7" customWidth="1"/>
    <col min="3" max="3" width="13.7109375" style="7" customWidth="1"/>
    <col min="4" max="4" width="10.42578125" style="7" bestFit="1" customWidth="1"/>
    <col min="5" max="5" width="11.5703125" style="7" bestFit="1" customWidth="1"/>
    <col min="6" max="6" width="10.42578125" style="7" bestFit="1" customWidth="1"/>
    <col min="7" max="7" width="11.5703125" style="7" bestFit="1" customWidth="1"/>
    <col min="8" max="8" width="9" style="7" bestFit="1" customWidth="1"/>
    <col min="9" max="9" width="13" style="7" customWidth="1"/>
    <col min="10" max="10" width="9" style="7" bestFit="1" customWidth="1"/>
    <col min="11" max="11" width="13.140625" style="7" customWidth="1"/>
    <col min="12" max="12" width="10.140625" style="7" customWidth="1"/>
    <col min="13" max="13" width="10.5703125" style="7" customWidth="1"/>
    <col min="14" max="16384" width="8.85546875" style="7"/>
  </cols>
  <sheetData>
    <row r="1" spans="1:13" x14ac:dyDescent="0.2">
      <c r="A1" s="6"/>
      <c r="B1" s="6"/>
      <c r="C1" s="5"/>
      <c r="D1" s="22"/>
      <c r="E1" s="24"/>
      <c r="F1" s="61" t="s">
        <v>67</v>
      </c>
      <c r="G1" s="61"/>
      <c r="H1" s="61"/>
      <c r="I1" s="61"/>
      <c r="J1" s="61"/>
      <c r="K1" s="61"/>
      <c r="L1" s="61"/>
      <c r="M1" s="61"/>
    </row>
    <row r="2" spans="1:13" x14ac:dyDescent="0.2">
      <c r="A2" s="6"/>
      <c r="B2" s="6"/>
      <c r="C2" s="5"/>
      <c r="D2" s="62" t="s">
        <v>64</v>
      </c>
      <c r="E2" s="62"/>
      <c r="F2" s="62"/>
      <c r="G2" s="62"/>
      <c r="H2" s="62"/>
      <c r="I2" s="62"/>
      <c r="J2" s="62"/>
      <c r="K2" s="62"/>
      <c r="L2" s="62"/>
      <c r="M2" s="62"/>
    </row>
    <row r="3" spans="1:13" x14ac:dyDescent="0.2">
      <c r="A3" s="6"/>
      <c r="B3" s="6"/>
      <c r="C3" s="5"/>
      <c r="D3" s="22"/>
      <c r="E3" s="22"/>
      <c r="F3" s="22"/>
      <c r="G3" s="25"/>
      <c r="H3" s="26"/>
      <c r="I3" s="26"/>
      <c r="J3" s="26"/>
      <c r="K3" s="26"/>
      <c r="L3" s="26"/>
      <c r="M3" s="26"/>
    </row>
    <row r="4" spans="1:13" ht="10.35" customHeight="1" x14ac:dyDescent="0.2">
      <c r="A4" s="6"/>
      <c r="B4" s="6"/>
      <c r="C4" s="5"/>
      <c r="D4" s="27"/>
      <c r="E4" s="22"/>
      <c r="F4" s="22"/>
      <c r="G4" s="22"/>
      <c r="H4" s="22"/>
      <c r="I4" s="22"/>
      <c r="J4" s="59" t="s">
        <v>63</v>
      </c>
      <c r="K4" s="59"/>
      <c r="L4" s="59"/>
      <c r="M4" s="59"/>
    </row>
    <row r="5" spans="1:13" ht="10.35" customHeight="1" x14ac:dyDescent="0.2">
      <c r="A5" s="6"/>
      <c r="B5" s="6"/>
      <c r="C5" s="5"/>
      <c r="D5" s="27"/>
      <c r="E5" s="22"/>
      <c r="F5" s="22"/>
      <c r="G5" s="22"/>
      <c r="H5" s="22"/>
      <c r="I5" s="22"/>
      <c r="J5" s="22"/>
      <c r="K5" s="22"/>
      <c r="L5" s="22"/>
      <c r="M5" s="22"/>
    </row>
    <row r="6" spans="1:13" ht="10.35" customHeight="1" x14ac:dyDescent="0.2">
      <c r="A6" s="6"/>
      <c r="B6" s="6"/>
      <c r="C6" s="5"/>
      <c r="D6" s="27"/>
      <c r="E6" s="22"/>
      <c r="F6" s="59" t="s">
        <v>69</v>
      </c>
      <c r="G6" s="59"/>
      <c r="H6" s="59"/>
      <c r="I6" s="59"/>
      <c r="J6" s="59"/>
      <c r="K6" s="59"/>
      <c r="L6" s="59"/>
      <c r="M6" s="59"/>
    </row>
    <row r="7" spans="1:13" ht="10.35" customHeight="1" x14ac:dyDescent="0.2">
      <c r="A7" s="6"/>
      <c r="B7" s="6"/>
      <c r="C7" s="21"/>
      <c r="D7" s="27"/>
      <c r="E7" s="22"/>
      <c r="F7" s="22"/>
      <c r="G7" s="22"/>
      <c r="H7" s="22"/>
      <c r="I7" s="22"/>
      <c r="J7" s="22"/>
      <c r="K7" s="22"/>
      <c r="L7" s="22"/>
      <c r="M7" s="22"/>
    </row>
    <row r="8" spans="1:13" ht="10.35" customHeight="1" x14ac:dyDescent="0.2">
      <c r="A8" s="6"/>
      <c r="B8" s="6"/>
      <c r="C8" s="5"/>
      <c r="D8" s="27"/>
      <c r="E8" s="22"/>
      <c r="F8" s="22"/>
      <c r="G8" s="22"/>
      <c r="H8" s="23"/>
      <c r="I8" s="63" t="s">
        <v>68</v>
      </c>
      <c r="J8" s="63"/>
      <c r="K8" s="63"/>
      <c r="L8" s="63"/>
      <c r="M8" s="63"/>
    </row>
    <row r="9" spans="1:13" ht="10.35" customHeight="1" x14ac:dyDescent="0.2">
      <c r="A9" s="6"/>
      <c r="B9" s="6"/>
      <c r="C9" s="5"/>
      <c r="D9" s="27"/>
      <c r="E9" s="22"/>
      <c r="F9" s="28"/>
      <c r="G9" s="28"/>
      <c r="H9" s="29"/>
      <c r="I9" s="28"/>
      <c r="J9" s="28"/>
      <c r="K9" s="30"/>
      <c r="L9" s="24"/>
      <c r="M9" s="24"/>
    </row>
    <row r="10" spans="1:13" ht="10.35" customHeight="1" x14ac:dyDescent="0.2">
      <c r="A10" s="6"/>
      <c r="B10" s="6"/>
      <c r="C10" s="5"/>
      <c r="D10" s="27"/>
      <c r="E10" s="22"/>
      <c r="F10" s="31"/>
      <c r="G10" s="31"/>
      <c r="H10" s="32"/>
      <c r="I10" s="31"/>
      <c r="J10" s="31"/>
      <c r="K10" s="31"/>
      <c r="L10" s="60" t="s">
        <v>74</v>
      </c>
      <c r="M10" s="60"/>
    </row>
    <row r="11" spans="1:13" ht="10.35" customHeight="1" x14ac:dyDescent="0.2">
      <c r="A11" s="6"/>
      <c r="B11" s="6"/>
      <c r="C11" s="5"/>
      <c r="E11" s="5"/>
      <c r="F11" s="5"/>
      <c r="G11" s="5"/>
      <c r="H11" s="5"/>
      <c r="I11" s="5"/>
      <c r="J11" s="5"/>
      <c r="K11" s="5"/>
      <c r="L11" s="5"/>
      <c r="M11" s="5"/>
    </row>
    <row r="12" spans="1:13" ht="15.75" x14ac:dyDescent="0.2">
      <c r="A12" s="51" t="s">
        <v>72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</row>
    <row r="13" spans="1:13" x14ac:dyDescent="0.2">
      <c r="A13" s="8"/>
      <c r="B13" s="8"/>
      <c r="C13" s="8"/>
      <c r="D13" s="8"/>
      <c r="E13" s="8"/>
      <c r="F13" s="8"/>
      <c r="G13" s="8"/>
      <c r="H13" s="8"/>
      <c r="I13" s="53"/>
      <c r="J13" s="53"/>
      <c r="K13" s="53"/>
      <c r="L13" s="53"/>
      <c r="M13" s="53"/>
    </row>
    <row r="14" spans="1:13" x14ac:dyDescent="0.2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13" x14ac:dyDescent="0.2">
      <c r="A15" s="54" t="s">
        <v>0</v>
      </c>
      <c r="B15" s="54" t="s">
        <v>62</v>
      </c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 t="s">
        <v>3</v>
      </c>
    </row>
    <row r="16" spans="1:13" ht="12.95" customHeight="1" x14ac:dyDescent="0.2">
      <c r="A16" s="54"/>
      <c r="B16" s="54"/>
      <c r="C16" s="55" t="s">
        <v>73</v>
      </c>
      <c r="D16" s="55"/>
      <c r="E16" s="56" t="s">
        <v>5</v>
      </c>
      <c r="F16" s="57"/>
      <c r="G16" s="56" t="s">
        <v>6</v>
      </c>
      <c r="H16" s="57"/>
      <c r="I16" s="56" t="s">
        <v>7</v>
      </c>
      <c r="J16" s="57"/>
      <c r="K16" s="56" t="s">
        <v>8</v>
      </c>
      <c r="L16" s="57"/>
      <c r="M16" s="54"/>
    </row>
    <row r="17" spans="1:16" ht="20.25" customHeight="1" thickBot="1" x14ac:dyDescent="0.25">
      <c r="A17" s="54"/>
      <c r="B17" s="54"/>
      <c r="C17" s="4" t="s">
        <v>61</v>
      </c>
      <c r="D17" s="4" t="s">
        <v>60</v>
      </c>
      <c r="E17" s="4" t="s">
        <v>1</v>
      </c>
      <c r="F17" s="4" t="s">
        <v>2</v>
      </c>
      <c r="G17" s="4" t="s">
        <v>1</v>
      </c>
      <c r="H17" s="4" t="s">
        <v>2</v>
      </c>
      <c r="I17" s="4" t="s">
        <v>1</v>
      </c>
      <c r="J17" s="4" t="s">
        <v>2</v>
      </c>
      <c r="K17" s="4" t="s">
        <v>1</v>
      </c>
      <c r="L17" s="4" t="s">
        <v>2</v>
      </c>
      <c r="M17" s="54"/>
    </row>
    <row r="18" spans="1:16" ht="24.75" customHeight="1" x14ac:dyDescent="0.2">
      <c r="A18" s="10" t="s">
        <v>4</v>
      </c>
      <c r="B18" s="11" t="s">
        <v>59</v>
      </c>
      <c r="C18" s="39">
        <f t="shared" ref="C18:H18" si="0">C19+C26+C30+C31+C33</f>
        <v>2475.4369999999999</v>
      </c>
      <c r="D18" s="39">
        <f t="shared" si="0"/>
        <v>2.8738290000000002</v>
      </c>
      <c r="E18" s="39">
        <f t="shared" si="0"/>
        <v>0</v>
      </c>
      <c r="F18" s="39">
        <f t="shared" si="0"/>
        <v>2.8738290000000002</v>
      </c>
      <c r="G18" s="39">
        <f t="shared" si="0"/>
        <v>0</v>
      </c>
      <c r="H18" s="39">
        <f t="shared" si="0"/>
        <v>0</v>
      </c>
      <c r="I18" s="2">
        <f>I22+I26</f>
        <v>1239.6329999999998</v>
      </c>
      <c r="J18" s="2">
        <f>J22+J26</f>
        <v>0</v>
      </c>
      <c r="K18" s="2">
        <f>K22+K26</f>
        <v>1235.8039999999999</v>
      </c>
      <c r="L18" s="2">
        <f>L22+L26</f>
        <v>0</v>
      </c>
      <c r="M18" s="42"/>
    </row>
    <row r="19" spans="1:16" ht="15" x14ac:dyDescent="0.2">
      <c r="A19" s="10" t="s">
        <v>58</v>
      </c>
      <c r="B19" s="11" t="s">
        <v>57</v>
      </c>
      <c r="C19" s="33">
        <f>C20+C21+C22</f>
        <v>2209.393</v>
      </c>
      <c r="D19" s="33">
        <f t="shared" ref="D19:L19" si="1">D20+D21+D22</f>
        <v>2.7160000000000002</v>
      </c>
      <c r="E19" s="33">
        <f t="shared" si="1"/>
        <v>0</v>
      </c>
      <c r="F19" s="33">
        <f t="shared" si="1"/>
        <v>2.7160000000000002</v>
      </c>
      <c r="G19" s="33">
        <f t="shared" si="1"/>
        <v>0</v>
      </c>
      <c r="H19" s="33">
        <f t="shared" si="1"/>
        <v>0</v>
      </c>
      <c r="I19" s="33">
        <f t="shared" si="1"/>
        <v>1104.6959999999999</v>
      </c>
      <c r="J19" s="33">
        <f t="shared" si="1"/>
        <v>0</v>
      </c>
      <c r="K19" s="33">
        <f t="shared" si="1"/>
        <v>1104.6969999999999</v>
      </c>
      <c r="L19" s="33">
        <f t="shared" si="1"/>
        <v>0</v>
      </c>
      <c r="M19" s="42"/>
    </row>
    <row r="20" spans="1:16" ht="22.5" x14ac:dyDescent="0.2">
      <c r="A20" s="10" t="s">
        <v>56</v>
      </c>
      <c r="B20" s="11" t="s">
        <v>55</v>
      </c>
      <c r="C20" s="33"/>
      <c r="D20" s="2"/>
      <c r="E20" s="2"/>
      <c r="F20" s="2"/>
      <c r="G20" s="2"/>
      <c r="H20" s="2"/>
      <c r="I20" s="2"/>
      <c r="J20" s="2"/>
      <c r="K20" s="2"/>
      <c r="L20" s="2"/>
      <c r="M20" s="42"/>
    </row>
    <row r="21" spans="1:16" ht="15" x14ac:dyDescent="0.2">
      <c r="A21" s="10" t="s">
        <v>54</v>
      </c>
      <c r="B21" s="11" t="s">
        <v>53</v>
      </c>
      <c r="C21" s="33"/>
      <c r="D21" s="2"/>
      <c r="E21" s="2"/>
      <c r="F21" s="2"/>
      <c r="G21" s="2"/>
      <c r="H21" s="2"/>
      <c r="I21" s="2"/>
      <c r="J21" s="2"/>
      <c r="K21" s="2"/>
      <c r="L21" s="2"/>
      <c r="M21" s="42"/>
    </row>
    <row r="22" spans="1:16" ht="22.5" x14ac:dyDescent="0.2">
      <c r="A22" s="10" t="s">
        <v>52</v>
      </c>
      <c r="B22" s="11" t="s">
        <v>51</v>
      </c>
      <c r="C22" s="33">
        <f>C24</f>
        <v>2209.393</v>
      </c>
      <c r="D22" s="33">
        <f t="shared" ref="D22:L22" si="2">D24</f>
        <v>2.7160000000000002</v>
      </c>
      <c r="E22" s="33">
        <f t="shared" si="2"/>
        <v>0</v>
      </c>
      <c r="F22" s="33">
        <f t="shared" si="2"/>
        <v>2.7160000000000002</v>
      </c>
      <c r="G22" s="33">
        <f t="shared" si="2"/>
        <v>0</v>
      </c>
      <c r="H22" s="33">
        <f t="shared" si="2"/>
        <v>0</v>
      </c>
      <c r="I22" s="33">
        <f t="shared" si="2"/>
        <v>1104.6959999999999</v>
      </c>
      <c r="J22" s="33">
        <f t="shared" si="2"/>
        <v>0</v>
      </c>
      <c r="K22" s="33">
        <f t="shared" si="2"/>
        <v>1104.6969999999999</v>
      </c>
      <c r="L22" s="33">
        <f t="shared" si="2"/>
        <v>0</v>
      </c>
      <c r="M22" s="42"/>
    </row>
    <row r="23" spans="1:16" ht="22.5" x14ac:dyDescent="0.2">
      <c r="A23" s="10" t="s">
        <v>50</v>
      </c>
      <c r="B23" s="11" t="s">
        <v>49</v>
      </c>
      <c r="C23" s="33"/>
      <c r="D23" s="2"/>
      <c r="E23" s="2"/>
      <c r="F23" s="2"/>
      <c r="G23" s="2"/>
      <c r="H23" s="2"/>
      <c r="I23" s="2"/>
      <c r="J23" s="2"/>
      <c r="K23" s="2"/>
      <c r="L23" s="2"/>
      <c r="M23" s="42"/>
    </row>
    <row r="24" spans="1:16" ht="22.5" x14ac:dyDescent="0.2">
      <c r="A24" s="10" t="s">
        <v>48</v>
      </c>
      <c r="B24" s="11" t="s">
        <v>47</v>
      </c>
      <c r="C24" s="33">
        <f>E24+G24+I24+K24</f>
        <v>2209.393</v>
      </c>
      <c r="D24" s="2">
        <f>F24+H24+J24+L24</f>
        <v>2.7160000000000002</v>
      </c>
      <c r="E24" s="2"/>
      <c r="F24" s="2">
        <f>2.704+0.012</f>
        <v>2.7160000000000002</v>
      </c>
      <c r="G24" s="2"/>
      <c r="H24" s="2"/>
      <c r="I24" s="2">
        <v>1104.6959999999999</v>
      </c>
      <c r="J24" s="2"/>
      <c r="K24" s="2">
        <v>1104.6969999999999</v>
      </c>
      <c r="L24" s="2"/>
      <c r="M24" s="42"/>
    </row>
    <row r="25" spans="1:16" ht="15" x14ac:dyDescent="0.2">
      <c r="A25" s="10" t="s">
        <v>46</v>
      </c>
      <c r="B25" s="11" t="s">
        <v>45</v>
      </c>
      <c r="C25" s="33"/>
      <c r="D25" s="2"/>
      <c r="E25" s="34"/>
      <c r="F25" s="2"/>
      <c r="G25" s="34"/>
      <c r="H25" s="2"/>
      <c r="I25" s="34"/>
      <c r="J25" s="2"/>
      <c r="K25" s="34"/>
      <c r="L25" s="2"/>
      <c r="M25" s="42"/>
    </row>
    <row r="26" spans="1:16" ht="15" x14ac:dyDescent="0.2">
      <c r="A26" s="10" t="s">
        <v>44</v>
      </c>
      <c r="B26" s="11" t="s">
        <v>43</v>
      </c>
      <c r="C26" s="33">
        <f>E26+G26+I26+K26</f>
        <v>266.04399999999998</v>
      </c>
      <c r="D26" s="33">
        <f t="shared" ref="D26:L26" si="3">D27+D28+D29</f>
        <v>0.157829</v>
      </c>
      <c r="E26" s="33">
        <f t="shared" si="3"/>
        <v>0</v>
      </c>
      <c r="F26" s="33">
        <f t="shared" si="3"/>
        <v>0.157829</v>
      </c>
      <c r="G26" s="33">
        <f t="shared" si="3"/>
        <v>0</v>
      </c>
      <c r="H26" s="33">
        <f t="shared" si="3"/>
        <v>0</v>
      </c>
      <c r="I26" s="33">
        <f t="shared" si="3"/>
        <v>134.93700000000001</v>
      </c>
      <c r="J26" s="33">
        <f t="shared" si="3"/>
        <v>0</v>
      </c>
      <c r="K26" s="33">
        <f t="shared" si="3"/>
        <v>131.107</v>
      </c>
      <c r="L26" s="33">
        <f t="shared" si="3"/>
        <v>0</v>
      </c>
      <c r="M26" s="42"/>
      <c r="P26" s="12"/>
    </row>
    <row r="27" spans="1:16" ht="15" x14ac:dyDescent="0.2">
      <c r="A27" s="10" t="s">
        <v>42</v>
      </c>
      <c r="B27" s="11" t="s">
        <v>41</v>
      </c>
      <c r="C27" s="43">
        <v>11.651</v>
      </c>
      <c r="D27" s="2">
        <f>F27+H27+J27+L27</f>
        <v>0.157829</v>
      </c>
      <c r="E27" s="1"/>
      <c r="F27" s="1">
        <f>0.059+0.098829</f>
        <v>0.157829</v>
      </c>
      <c r="G27" s="35"/>
      <c r="H27" s="1"/>
      <c r="I27" s="2">
        <v>7.7409999999999997</v>
      </c>
      <c r="J27" s="1"/>
      <c r="K27" s="2">
        <v>3.91</v>
      </c>
      <c r="L27" s="1"/>
      <c r="M27" s="44"/>
    </row>
    <row r="28" spans="1:16" ht="15" x14ac:dyDescent="0.2">
      <c r="A28" s="10" t="s">
        <v>40</v>
      </c>
      <c r="B28" s="11" t="s">
        <v>39</v>
      </c>
      <c r="C28" s="43">
        <v>254.393</v>
      </c>
      <c r="D28" s="2">
        <f>F28+H28+J28+L28</f>
        <v>0</v>
      </c>
      <c r="E28" s="2"/>
      <c r="F28" s="2"/>
      <c r="G28" s="2"/>
      <c r="H28" s="2"/>
      <c r="I28" s="2">
        <v>127.196</v>
      </c>
      <c r="J28" s="2"/>
      <c r="K28" s="2">
        <v>127.197</v>
      </c>
      <c r="L28" s="2"/>
      <c r="M28" s="42"/>
    </row>
    <row r="29" spans="1:16" ht="22.5" x14ac:dyDescent="0.2">
      <c r="A29" s="10" t="s">
        <v>38</v>
      </c>
      <c r="B29" s="11" t="s">
        <v>37</v>
      </c>
      <c r="C29" s="33"/>
      <c r="D29" s="2"/>
      <c r="E29" s="2"/>
      <c r="F29" s="2"/>
      <c r="G29" s="2"/>
      <c r="H29" s="2"/>
      <c r="I29" s="2"/>
      <c r="J29" s="2"/>
      <c r="K29" s="2"/>
      <c r="L29" s="2"/>
      <c r="M29" s="42"/>
    </row>
    <row r="30" spans="1:16" ht="15" x14ac:dyDescent="0.2">
      <c r="A30" s="10" t="s">
        <v>36</v>
      </c>
      <c r="B30" s="11" t="s">
        <v>35</v>
      </c>
      <c r="C30" s="33"/>
      <c r="D30" s="2"/>
      <c r="E30" s="2"/>
      <c r="F30" s="2"/>
      <c r="G30" s="2"/>
      <c r="H30" s="2"/>
      <c r="I30" s="2"/>
      <c r="J30" s="2"/>
      <c r="K30" s="2"/>
      <c r="L30" s="2"/>
      <c r="M30" s="42"/>
    </row>
    <row r="31" spans="1:16" ht="15" x14ac:dyDescent="0.2">
      <c r="A31" s="10" t="s">
        <v>34</v>
      </c>
      <c r="B31" s="11" t="s">
        <v>33</v>
      </c>
      <c r="C31" s="33"/>
      <c r="D31" s="2"/>
      <c r="E31" s="2"/>
      <c r="F31" s="2"/>
      <c r="G31" s="2"/>
      <c r="H31" s="2"/>
      <c r="I31" s="2"/>
      <c r="J31" s="2"/>
      <c r="K31" s="2"/>
      <c r="L31" s="2"/>
      <c r="M31" s="42"/>
    </row>
    <row r="32" spans="1:16" ht="15" x14ac:dyDescent="0.2">
      <c r="A32" s="10" t="s">
        <v>32</v>
      </c>
      <c r="B32" s="11" t="s">
        <v>31</v>
      </c>
      <c r="C32" s="33"/>
      <c r="D32" s="2"/>
      <c r="E32" s="2"/>
      <c r="F32" s="2"/>
      <c r="G32" s="2"/>
      <c r="H32" s="2"/>
      <c r="I32" s="2"/>
      <c r="J32" s="2"/>
      <c r="K32" s="2"/>
      <c r="L32" s="2"/>
      <c r="M32" s="42"/>
    </row>
    <row r="33" spans="1:13" ht="22.5" x14ac:dyDescent="0.2">
      <c r="A33" s="10" t="s">
        <v>30</v>
      </c>
      <c r="B33" s="11" t="s">
        <v>29</v>
      </c>
      <c r="C33" s="33"/>
      <c r="D33" s="2"/>
      <c r="E33" s="2"/>
      <c r="F33" s="2"/>
      <c r="G33" s="2"/>
      <c r="H33" s="2"/>
      <c r="I33" s="2"/>
      <c r="J33" s="2"/>
      <c r="K33" s="2"/>
      <c r="L33" s="2"/>
      <c r="M33" s="42"/>
    </row>
    <row r="34" spans="1:13" ht="15" x14ac:dyDescent="0.2">
      <c r="A34" s="10" t="s">
        <v>28</v>
      </c>
      <c r="B34" s="11" t="s">
        <v>27</v>
      </c>
      <c r="C34" s="33">
        <f>SUM(C35:C41)</f>
        <v>0</v>
      </c>
      <c r="D34" s="2"/>
      <c r="E34" s="2"/>
      <c r="F34" s="2"/>
      <c r="G34" s="2"/>
      <c r="H34" s="2"/>
      <c r="I34" s="2"/>
      <c r="J34" s="2"/>
      <c r="K34" s="2"/>
      <c r="L34" s="2"/>
      <c r="M34" s="42"/>
    </row>
    <row r="35" spans="1:13" ht="15" x14ac:dyDescent="0.2">
      <c r="A35" s="10" t="s">
        <v>26</v>
      </c>
      <c r="B35" s="11" t="s">
        <v>25</v>
      </c>
      <c r="C35" s="33"/>
      <c r="D35" s="2"/>
      <c r="E35" s="2"/>
      <c r="F35" s="2"/>
      <c r="G35" s="2"/>
      <c r="H35" s="2"/>
      <c r="I35" s="2"/>
      <c r="J35" s="2"/>
      <c r="K35" s="2"/>
      <c r="L35" s="2"/>
      <c r="M35" s="42"/>
    </row>
    <row r="36" spans="1:13" ht="15" x14ac:dyDescent="0.2">
      <c r="A36" s="10" t="s">
        <v>24</v>
      </c>
      <c r="B36" s="11" t="s">
        <v>23</v>
      </c>
      <c r="C36" s="33"/>
      <c r="D36" s="2"/>
      <c r="E36" s="2"/>
      <c r="F36" s="2"/>
      <c r="G36" s="2"/>
      <c r="H36" s="2"/>
      <c r="I36" s="2"/>
      <c r="J36" s="2"/>
      <c r="K36" s="2"/>
      <c r="L36" s="2"/>
      <c r="M36" s="42"/>
    </row>
    <row r="37" spans="1:13" ht="15" x14ac:dyDescent="0.2">
      <c r="A37" s="10" t="s">
        <v>22</v>
      </c>
      <c r="B37" s="11" t="s">
        <v>21</v>
      </c>
      <c r="C37" s="33"/>
      <c r="D37" s="2"/>
      <c r="E37" s="2"/>
      <c r="F37" s="2"/>
      <c r="G37" s="2"/>
      <c r="H37" s="2"/>
      <c r="I37" s="2"/>
      <c r="J37" s="2"/>
      <c r="K37" s="2"/>
      <c r="L37" s="2"/>
      <c r="M37" s="42"/>
    </row>
    <row r="38" spans="1:13" ht="15" x14ac:dyDescent="0.2">
      <c r="A38" s="10" t="s">
        <v>20</v>
      </c>
      <c r="B38" s="11" t="s">
        <v>19</v>
      </c>
      <c r="C38" s="33"/>
      <c r="D38" s="2"/>
      <c r="E38" s="2"/>
      <c r="F38" s="2"/>
      <c r="G38" s="2"/>
      <c r="H38" s="2"/>
      <c r="I38" s="2"/>
      <c r="J38" s="2"/>
      <c r="K38" s="2"/>
      <c r="L38" s="2"/>
      <c r="M38" s="42"/>
    </row>
    <row r="39" spans="1:13" ht="15" x14ac:dyDescent="0.2">
      <c r="A39" s="10" t="s">
        <v>18</v>
      </c>
      <c r="B39" s="11" t="s">
        <v>17</v>
      </c>
      <c r="C39" s="33"/>
      <c r="D39" s="2"/>
      <c r="E39" s="2"/>
      <c r="F39" s="2"/>
      <c r="G39" s="2"/>
      <c r="H39" s="2"/>
      <c r="I39" s="2"/>
      <c r="J39" s="2"/>
      <c r="K39" s="2"/>
      <c r="L39" s="2"/>
      <c r="M39" s="42"/>
    </row>
    <row r="40" spans="1:13" ht="15" x14ac:dyDescent="0.2">
      <c r="A40" s="10" t="s">
        <v>16</v>
      </c>
      <c r="B40" s="15" t="s">
        <v>15</v>
      </c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45"/>
    </row>
    <row r="41" spans="1:13" ht="15.75" thickBot="1" x14ac:dyDescent="0.25">
      <c r="A41" s="10" t="s">
        <v>14</v>
      </c>
      <c r="B41" s="11" t="s">
        <v>13</v>
      </c>
      <c r="C41" s="37"/>
      <c r="D41" s="38"/>
      <c r="E41" s="2"/>
      <c r="F41" s="2"/>
      <c r="G41" s="2"/>
      <c r="H41" s="2"/>
      <c r="I41" s="2"/>
      <c r="J41" s="2"/>
      <c r="K41" s="2"/>
      <c r="L41" s="2"/>
      <c r="M41" s="42"/>
    </row>
    <row r="42" spans="1:13" ht="14.25" x14ac:dyDescent="0.2">
      <c r="A42" s="13"/>
      <c r="B42" s="16" t="s">
        <v>12</v>
      </c>
      <c r="C42" s="41">
        <f>C18+C34</f>
        <v>2475.4369999999999</v>
      </c>
      <c r="D42" s="3">
        <f>D18+D34</f>
        <v>2.8738290000000002</v>
      </c>
      <c r="E42" s="3">
        <f t="shared" ref="E42:K42" si="4">E18+E34</f>
        <v>0</v>
      </c>
      <c r="F42" s="40">
        <f t="shared" si="4"/>
        <v>2.8738290000000002</v>
      </c>
      <c r="G42" s="3">
        <f t="shared" si="4"/>
        <v>0</v>
      </c>
      <c r="H42" s="40">
        <f>H18+H34</f>
        <v>0</v>
      </c>
      <c r="I42" s="3">
        <f t="shared" si="4"/>
        <v>1239.6329999999998</v>
      </c>
      <c r="J42" s="40">
        <f t="shared" si="4"/>
        <v>0</v>
      </c>
      <c r="K42" s="3">
        <f t="shared" si="4"/>
        <v>1235.8039999999999</v>
      </c>
      <c r="L42" s="3">
        <f>L18+L34</f>
        <v>0</v>
      </c>
      <c r="M42" s="46"/>
    </row>
    <row r="43" spans="1:13" ht="15" x14ac:dyDescent="0.2">
      <c r="A43" s="10"/>
      <c r="B43" s="11" t="s">
        <v>11</v>
      </c>
      <c r="C43" s="47"/>
      <c r="D43" s="48"/>
      <c r="E43" s="48"/>
      <c r="F43" s="48"/>
      <c r="G43" s="48"/>
      <c r="H43" s="48"/>
      <c r="I43" s="48"/>
      <c r="J43" s="48"/>
      <c r="K43" s="48"/>
      <c r="L43" s="48"/>
      <c r="M43" s="49"/>
    </row>
    <row r="44" spans="1:13" ht="15" x14ac:dyDescent="0.2">
      <c r="A44" s="10"/>
      <c r="B44" s="11" t="s">
        <v>10</v>
      </c>
      <c r="C44" s="47"/>
      <c r="D44" s="48"/>
      <c r="E44" s="48"/>
      <c r="F44" s="48"/>
      <c r="G44" s="48"/>
      <c r="H44" s="48"/>
      <c r="I44" s="48"/>
      <c r="J44" s="48"/>
      <c r="K44" s="48"/>
      <c r="L44" s="48"/>
      <c r="M44" s="49"/>
    </row>
    <row r="45" spans="1:13" ht="15" x14ac:dyDescent="0.2">
      <c r="A45" s="10"/>
      <c r="B45" s="11" t="s">
        <v>9</v>
      </c>
      <c r="C45" s="47"/>
      <c r="D45" s="48"/>
      <c r="E45" s="48"/>
      <c r="F45" s="48"/>
      <c r="G45" s="48"/>
      <c r="H45" s="48"/>
      <c r="I45" s="48"/>
      <c r="J45" s="48"/>
      <c r="K45" s="48"/>
      <c r="L45" s="47"/>
      <c r="M45" s="49"/>
    </row>
    <row r="46" spans="1:13" x14ac:dyDescent="0.2">
      <c r="A46" s="17"/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20"/>
    </row>
    <row r="47" spans="1:13" x14ac:dyDescent="0.2">
      <c r="A47" s="9"/>
      <c r="B47" s="9" t="s">
        <v>65</v>
      </c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13" x14ac:dyDescent="0.2">
      <c r="A48" s="9"/>
      <c r="B48" s="9" t="s">
        <v>66</v>
      </c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50" spans="1:11" ht="15.75" x14ac:dyDescent="0.25">
      <c r="A50" s="14"/>
      <c r="B50" s="58" t="s">
        <v>70</v>
      </c>
      <c r="C50" s="58"/>
      <c r="D50" s="58"/>
      <c r="E50" s="58"/>
      <c r="F50" s="50" t="s">
        <v>71</v>
      </c>
      <c r="G50" s="50"/>
      <c r="H50" s="50"/>
      <c r="I50" s="50"/>
      <c r="J50" s="50"/>
      <c r="K50" s="50"/>
    </row>
  </sheetData>
  <mergeCells count="19">
    <mergeCell ref="F6:M6"/>
    <mergeCell ref="L10:M10"/>
    <mergeCell ref="F1:M1"/>
    <mergeCell ref="D2:M2"/>
    <mergeCell ref="J4:M4"/>
    <mergeCell ref="I8:M8"/>
    <mergeCell ref="F50:K50"/>
    <mergeCell ref="A12:M12"/>
    <mergeCell ref="I13:M13"/>
    <mergeCell ref="A15:A17"/>
    <mergeCell ref="B15:B17"/>
    <mergeCell ref="C15:L15"/>
    <mergeCell ref="M15:M17"/>
    <mergeCell ref="C16:D16"/>
    <mergeCell ref="G16:H16"/>
    <mergeCell ref="E16:F16"/>
    <mergeCell ref="I16:J16"/>
    <mergeCell ref="K16:L16"/>
    <mergeCell ref="B50:E50"/>
  </mergeCells>
  <pageMargins left="0.70866141732283472" right="0.39370078740157483" top="0.47244094488188981" bottom="0.39370078740157483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8.</vt:lpstr>
      <vt:lpstr>'Прил. 8.'!Область_печати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Алексей В. Чеша</cp:lastModifiedBy>
  <cp:lastPrinted>2018-02-02T04:54:36Z</cp:lastPrinted>
  <dcterms:created xsi:type="dcterms:W3CDTF">2010-07-13T07:14:44Z</dcterms:created>
  <dcterms:modified xsi:type="dcterms:W3CDTF">2018-05-08T04:11:59Z</dcterms:modified>
</cp:coreProperties>
</file>