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Лист1!$A$5:$R$438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C438" i="1" l="1"/>
  <c r="D438" i="1"/>
  <c r="D419" i="1" l="1"/>
  <c r="C419" i="1"/>
  <c r="C417" i="1" l="1"/>
  <c r="D417" i="1"/>
  <c r="C413" i="1"/>
  <c r="D413" i="1"/>
  <c r="C406" i="1"/>
  <c r="D406" i="1"/>
  <c r="C403" i="1"/>
  <c r="D403" i="1"/>
  <c r="D397" i="1"/>
  <c r="C397" i="1"/>
  <c r="C395" i="1" l="1"/>
  <c r="D395" i="1"/>
  <c r="C393" i="1"/>
  <c r="D393" i="1"/>
  <c r="D384" i="1" l="1"/>
  <c r="C384" i="1"/>
  <c r="C381" i="1"/>
  <c r="D381" i="1"/>
  <c r="C355" i="1" l="1"/>
  <c r="D355" i="1"/>
  <c r="D351" i="1"/>
  <c r="C351" i="1"/>
  <c r="C348" i="1"/>
  <c r="D348" i="1"/>
  <c r="C345" i="1"/>
  <c r="D345" i="1"/>
  <c r="C335" i="1"/>
  <c r="D335" i="1"/>
  <c r="C324" i="1" l="1"/>
  <c r="D331" i="1" l="1"/>
  <c r="C331" i="1"/>
  <c r="D324" i="1"/>
  <c r="C315" i="1"/>
  <c r="D315" i="1"/>
  <c r="C308" i="1"/>
  <c r="D308" i="1"/>
  <c r="C300" i="1"/>
  <c r="D300" i="1"/>
  <c r="C293" i="1"/>
  <c r="D293" i="1"/>
  <c r="C288" i="1" l="1"/>
  <c r="D288" i="1"/>
  <c r="C266" i="1" l="1"/>
  <c r="D266" i="1"/>
  <c r="C263" i="1"/>
  <c r="D263" i="1"/>
  <c r="C258" i="1" l="1"/>
  <c r="D258" i="1"/>
  <c r="C253" i="1"/>
  <c r="D253" i="1"/>
  <c r="C249" i="1"/>
  <c r="D249" i="1"/>
  <c r="C243" i="1"/>
  <c r="D243" i="1"/>
  <c r="C238" i="1"/>
  <c r="D238" i="1"/>
  <c r="C232" i="1"/>
  <c r="D232" i="1"/>
  <c r="C227" i="1"/>
  <c r="D227" i="1"/>
  <c r="D225" i="1"/>
  <c r="C225" i="1"/>
  <c r="C222" i="1"/>
  <c r="D222" i="1"/>
  <c r="C217" i="1"/>
  <c r="D217" i="1"/>
  <c r="D213" i="1" l="1"/>
  <c r="C213" i="1"/>
  <c r="D209" i="1"/>
  <c r="C209" i="1"/>
  <c r="C205" i="1"/>
  <c r="D205" i="1"/>
  <c r="D202" i="1"/>
  <c r="C202" i="1"/>
  <c r="D200" i="1"/>
  <c r="C200" i="1"/>
  <c r="C198" i="1"/>
  <c r="D198" i="1"/>
  <c r="D194" i="1"/>
  <c r="C194" i="1"/>
  <c r="D189" i="1"/>
  <c r="C189" i="1"/>
  <c r="D184" i="1"/>
  <c r="C184" i="1"/>
  <c r="C179" i="1"/>
  <c r="D179" i="1"/>
  <c r="D174" i="1"/>
  <c r="C174" i="1"/>
  <c r="C172" i="1"/>
  <c r="D172" i="1"/>
  <c r="C167" i="1"/>
  <c r="D167" i="1"/>
  <c r="C161" i="1"/>
  <c r="D161" i="1"/>
  <c r="C142" i="1"/>
  <c r="D142" i="1"/>
  <c r="C136" i="1"/>
  <c r="D136" i="1"/>
  <c r="D130" i="1"/>
  <c r="C130" i="1"/>
  <c r="D128" i="1"/>
  <c r="C128" i="1"/>
  <c r="D126" i="1"/>
  <c r="C126" i="1"/>
  <c r="C124" i="1" l="1"/>
  <c r="D124" i="1"/>
  <c r="D115" i="1" l="1"/>
  <c r="C115" i="1"/>
  <c r="D113" i="1"/>
  <c r="C113" i="1"/>
  <c r="D111" i="1"/>
  <c r="C111" i="1"/>
  <c r="D109" i="1"/>
  <c r="C109" i="1"/>
  <c r="D107" i="1" l="1"/>
  <c r="C107" i="1"/>
  <c r="D105" i="1" l="1"/>
  <c r="C105" i="1"/>
  <c r="D103" i="1" l="1"/>
  <c r="C103" i="1"/>
  <c r="D101" i="1" l="1"/>
  <c r="C101" i="1"/>
  <c r="D99" i="1" l="1"/>
  <c r="C99" i="1"/>
  <c r="D97" i="1" l="1"/>
  <c r="C97" i="1"/>
  <c r="D95" i="1" l="1"/>
  <c r="C95" i="1"/>
  <c r="D93" i="1" l="1"/>
  <c r="C93" i="1"/>
  <c r="D91" i="1"/>
  <c r="C91" i="1"/>
  <c r="D89" i="1" l="1"/>
  <c r="C89" i="1"/>
  <c r="D87" i="1" l="1"/>
  <c r="C87" i="1"/>
  <c r="D85" i="1" l="1"/>
  <c r="C85" i="1"/>
  <c r="D83" i="1" l="1"/>
  <c r="C83" i="1"/>
  <c r="D81" i="1" l="1"/>
  <c r="C81" i="1"/>
  <c r="D79" i="1" l="1"/>
  <c r="C79" i="1"/>
  <c r="D77" i="1" l="1"/>
  <c r="C77" i="1"/>
  <c r="C75" i="1" l="1"/>
  <c r="D75" i="1"/>
  <c r="D68" i="1"/>
  <c r="C68" i="1"/>
  <c r="D66" i="1"/>
  <c r="C66" i="1"/>
  <c r="D64" i="1"/>
  <c r="C64" i="1"/>
  <c r="D62" i="1"/>
  <c r="C62" i="1"/>
  <c r="D60" i="1"/>
  <c r="C60" i="1"/>
  <c r="D58" i="1"/>
  <c r="C58" i="1"/>
  <c r="D56" i="1"/>
  <c r="C56" i="1"/>
  <c r="D54" i="1"/>
  <c r="C54" i="1"/>
  <c r="D52" i="1"/>
  <c r="C52" i="1"/>
  <c r="D50" i="1"/>
  <c r="C50" i="1"/>
  <c r="D48" i="1"/>
  <c r="C48" i="1"/>
  <c r="C46" i="1"/>
  <c r="D46" i="1"/>
  <c r="D43" i="1" l="1"/>
  <c r="C43" i="1"/>
  <c r="D41" i="1"/>
  <c r="C41" i="1"/>
  <c r="C39" i="1"/>
  <c r="D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<sst xmlns="http://schemas.openxmlformats.org/spreadsheetml/2006/main" count="2094" uniqueCount="331">
  <si>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</si>
  <si>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</si>
  <si>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</si>
  <si>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</si>
  <si>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</si>
  <si>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</si>
  <si>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</si>
  <si>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</si>
  <si>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</si>
  <si>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</si>
  <si>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</si>
  <si>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</si>
  <si>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</si>
  <si>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</si>
  <si>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</si>
  <si>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</si>
  <si>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</si>
  <si>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</si>
  <si>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</si>
  <si>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</si>
  <si>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</si>
  <si>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</si>
  <si>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</si>
  <si>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</si>
  <si>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</si>
  <si>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</si>
  <si>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</si>
  <si>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</si>
  <si>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</si>
  <si>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</si>
  <si>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</si>
  <si>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</si>
  <si>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</si>
  <si>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</si>
  <si>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</si>
  <si>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</si>
  <si>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</si>
  <si>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</si>
  <si>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</si>
  <si>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</si>
  <si>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</si>
  <si>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</si>
  <si>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</si>
  <si>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</si>
  <si>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</si>
  <si>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</si>
  <si>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</si>
  <si>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</si>
  <si>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</si>
  <si>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</si>
  <si>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</si>
  <si>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</si>
  <si>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</si>
  <si>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</si>
  <si>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</si>
  <si>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</si>
  <si>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</si>
  <si>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</si>
  <si>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</si>
  <si>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</si>
  <si>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</si>
  <si>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</si>
  <si>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</si>
  <si>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</si>
  <si>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</si>
  <si>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</si>
  <si>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</si>
  <si>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</si>
  <si>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</si>
  <si>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</si>
  <si>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</si>
  <si>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</si>
  <si>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</si>
  <si>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</si>
  <si>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</si>
  <si>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</si>
  <si>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</si>
  <si>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</si>
  <si>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</si>
  <si>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</si>
  <si>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</si>
  <si>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</si>
  <si>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</si>
  <si>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</si>
  <si>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</si>
  <si>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</si>
  <si>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</si>
  <si>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</si>
  <si>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</si>
  <si>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</si>
  <si>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</si>
  <si>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</si>
  <si>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</si>
  <si>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</si>
  <si>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</si>
  <si>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</si>
  <si>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</si>
  <si>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</si>
  <si>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</si>
  <si>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</si>
  <si>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</si>
  <si>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</si>
  <si>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</si>
  <si>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</si>
  <si>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</si>
  <si>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</si>
  <si>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</si>
  <si>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</si>
  <si>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</si>
  <si>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</si>
  <si>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</si>
  <si>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</si>
  <si>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</si>
  <si>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</si>
  <si>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</si>
  <si>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</si>
  <si>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</si>
  <si>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</si>
  <si>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</si>
  <si>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</si>
  <si>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</si>
  <si>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</si>
  <si>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</si>
  <si>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</si>
  <si>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</si>
  <si>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</si>
  <si>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</si>
  <si>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</si>
  <si>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</si>
  <si>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</si>
  <si>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</si>
  <si>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</si>
  <si>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</si>
  <si>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</si>
  <si>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</si>
  <si>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</si>
  <si>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</si>
  <si>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</si>
  <si>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</si>
  <si>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</si>
  <si>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</si>
  <si>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</si>
  <si>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</si>
  <si>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</si>
  <si>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</si>
  <si>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</si>
  <si>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</si>
  <si>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</si>
  <si>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</si>
  <si>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</si>
  <si>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</si>
  <si>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</si>
  <si>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</si>
  <si>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</si>
  <si>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</si>
  <si>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</si>
  <si>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</si>
  <si>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</si>
  <si>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</si>
  <si>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</si>
  <si>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</si>
  <si>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</si>
  <si>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</si>
  <si>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</si>
  <si>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</si>
  <si>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</si>
  <si>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</si>
  <si>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</si>
  <si>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</si>
  <si>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</si>
  <si>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</si>
  <si>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</si>
  <si>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</si>
  <si>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</si>
  <si>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</si>
  <si>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</si>
  <si>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</si>
  <si>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</si>
  <si>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</si>
  <si>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</si>
  <si>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</si>
  <si>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</si>
  <si>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</si>
  <si>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</si>
  <si>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</si>
  <si>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</si>
  <si>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</si>
  <si>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</si>
  <si>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</si>
  <si>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</si>
  <si>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</si>
  <si>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</si>
  <si>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</si>
  <si>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</si>
  <si>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</si>
  <si>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</si>
  <si>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</si>
  <si>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</si>
  <si>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</si>
  <si>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</si>
  <si>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</si>
  <si>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</si>
  <si>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</si>
  <si>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</si>
  <si>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</si>
  <si>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</si>
  <si>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</si>
  <si>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</si>
  <si>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</si>
  <si>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</si>
  <si>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</si>
  <si>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</si>
  <si>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</si>
  <si>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</si>
  <si>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</si>
  <si>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</si>
  <si>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</si>
  <si>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</si>
  <si>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</si>
  <si>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</si>
  <si>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</si>
  <si>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</si>
  <si>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</si>
  <si>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</si>
  <si>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</si>
  <si>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</si>
  <si>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</si>
  <si>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</si>
  <si>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</si>
  <si>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</si>
  <si>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</si>
  <si>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</si>
  <si>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</si>
  <si>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</si>
  <si>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</si>
  <si>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</si>
  <si>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</si>
  <si>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</si>
  <si>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</si>
  <si>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</si>
  <si>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</si>
  <si>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</si>
  <si>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</si>
  <si>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</si>
  <si>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</si>
  <si>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</si>
  <si>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</si>
  <si>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</si>
  <si>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</si>
  <si>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</si>
  <si>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</si>
  <si>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</si>
  <si>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</si>
  <si>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</si>
  <si>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</si>
  <si>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</si>
  <si>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</si>
  <si>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</si>
  <si>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</si>
  <si>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</si>
  <si>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</si>
  <si>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</si>
  <si>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</si>
  <si>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</si>
  <si>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</si>
  <si>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</si>
  <si>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</si>
  <si>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</si>
  <si>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</si>
  <si>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</si>
  <si>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</si>
  <si>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</si>
  <si>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</si>
  <si>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</si>
  <si>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</si>
  <si>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</si>
  <si>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</si>
  <si>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</si>
  <si>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</si>
  <si>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</si>
  <si>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</si>
  <si>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</si>
  <si>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</si>
  <si>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</si>
  <si>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</si>
  <si>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</si>
  <si>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</si>
  <si>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</si>
  <si>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</si>
  <si>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</si>
  <si>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</si>
  <si>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</si>
  <si>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</si>
  <si>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</si>
  <si>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</si>
  <si>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</si>
  <si>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</si>
  <si>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</si>
  <si>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</si>
  <si>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</si>
  <si>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26.60.2018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</si>
  <si>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</si>
  <si>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</si>
  <si>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</si>
  <si>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</si>
  <si>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</si>
  <si>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</si>
  <si>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</si>
  <si>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</si>
  <si>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</si>
  <si>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</si>
  <si>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</si>
  <si>
    <t>№1 от 16.07.2018</t>
  </si>
  <si>
    <t>№106 от 07.08.2018</t>
  </si>
  <si>
    <t>№1 от 23.07.2018</t>
  </si>
  <si>
    <t>№2 от 02.08.2018</t>
  </si>
  <si>
    <t>№1 от 02.08.2018</t>
  </si>
  <si>
    <t>№1 от 08.06.2018</t>
  </si>
  <si>
    <t>№2 от 08.06.2018</t>
  </si>
  <si>
    <t>№1 от 14.07.2018</t>
  </si>
  <si>
    <t>№1 от 04.07.2018</t>
  </si>
  <si>
    <t>№2 от 04.07.2018</t>
  </si>
  <si>
    <t>№ 1 от 03.08.2018</t>
  </si>
  <si>
    <t>№120 от 14.08.2018</t>
  </si>
  <si>
    <t>№1 от 27.07.2018</t>
  </si>
  <si>
    <t>№ 1 от 13.08.2018</t>
  </si>
  <si>
    <t>№1 от 06.08.2018</t>
  </si>
  <si>
    <t>№ 121 от 14.08.2018</t>
  </si>
  <si>
    <t>№124 от 23.08.2018</t>
  </si>
  <si>
    <t>№3 от 02.08.2018</t>
  </si>
  <si>
    <t>№4 от 02.08.2018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</si>
</sst>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38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A2" sqref="A2:F2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6" t="s">
        <v>19</v>
      </c>
      <c r="B1" s="66"/>
      <c r="C1" s="66"/>
      <c r="D1" s="66"/>
      <c r="E1" s="66"/>
      <c r="F1" s="66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6" t="s">
        <v>20</v>
      </c>
      <c r="B2" s="66"/>
      <c r="C2" s="66"/>
      <c r="D2" s="66"/>
      <c r="E2" s="66"/>
      <c r="F2" s="66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4">
        <v>43342</v>
      </c>
      <c r="Q3" s="65"/>
      <c r="R3" s="65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7"/>
      <c r="Q6" s="3"/>
      <c r="R6" s="47">
        <v>43193</v>
      </c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33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>
        <f>SUM(D38:D38)</f>
        <v>0</v>
      </c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>
        <f>SUM(D40:D40)</f>
        <v>0</v>
      </c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>
        <f>SUM(D42:D42)</f>
        <v>0</v>
      </c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29"/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29"/>
      <c r="P44" s="29"/>
      <c r="Q44" s="29"/>
      <c r="R44" s="29"/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29"/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29"/>
      <c r="P45" s="29"/>
      <c r="Q45" s="29"/>
      <c r="R45" s="29"/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>
        <f>SUM(D45:D45)</f>
        <v>0</v>
      </c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29"/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29"/>
      <c r="P47" s="29"/>
      <c r="Q47" s="29"/>
      <c r="R47" s="29"/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>
        <f>SUM(D47:D47)</f>
        <v>5299267.59</v>
      </c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29"/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29"/>
      <c r="P49" s="29"/>
      <c r="Q49" s="29"/>
      <c r="R49" s="29"/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>
        <f>SUM(D49:D49)</f>
        <v>0</v>
      </c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29"/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29"/>
      <c r="P51" s="29"/>
      <c r="Q51" s="29"/>
      <c r="R51" s="29"/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>
        <f>SUM(D51:D51)</f>
        <v>5497887.3300000001</v>
      </c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>
        <f>SUM(D53:D53)</f>
        <v>0</v>
      </c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>
        <f>SUM(D55:D55)</f>
        <v>0</v>
      </c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>
        <f>SUM(D57:D57)</f>
        <v>0</v>
      </c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29"/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29"/>
      <c r="O59" s="29"/>
      <c r="P59" s="29"/>
      <c r="Q59" s="42">
        <v>43307</v>
      </c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>
        <f>SUM(D59:D59)</f>
        <v>2887921</v>
      </c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50" t="s">
        <v>319</v>
      </c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42">
        <v>43325</v>
      </c>
      <c r="P61" s="29"/>
      <c r="Q61" s="29"/>
      <c r="R61" s="42">
        <v>43329</v>
      </c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>
        <f>SUM(D61:D61)</f>
        <v>0</v>
      </c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47.25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29"/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>
        <f>SUM(D63:D63)</f>
        <v>0</v>
      </c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>
        <f>SUM(D65:D65)</f>
        <v>0</v>
      </c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>
        <f>SUM(D67:D67)</f>
        <v>0</v>
      </c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>
        <f>SUM(D74:D74)</f>
        <v>0</v>
      </c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>
        <f>SUM(D76:D76)</f>
        <v>2605378</v>
      </c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42">
        <v>43330</v>
      </c>
      <c r="O78" s="29"/>
      <c r="P78" s="29"/>
      <c r="Q78" s="29"/>
      <c r="R78" s="29"/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>
        <f>SUM(D78:D78)</f>
        <v>0</v>
      </c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42">
        <v>43327</v>
      </c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>
        <f>SUM(D80:D80)</f>
        <v>0</v>
      </c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50" t="s">
        <v>325</v>
      </c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42">
        <v>43333</v>
      </c>
      <c r="P82" s="29"/>
      <c r="Q82" s="29"/>
      <c r="R82" s="42">
        <v>43334</v>
      </c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>
        <f>SUM(D82:D82)</f>
        <v>0</v>
      </c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>
        <f>SUM(D84:D84)</f>
        <v>0</v>
      </c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29"/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43325</v>
      </c>
      <c r="O86" s="29"/>
      <c r="P86" s="29"/>
      <c r="Q86" s="29"/>
      <c r="R86" s="29"/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>
        <f>SUM(D86:D86)</f>
        <v>0</v>
      </c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29"/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29"/>
      <c r="P88" s="29"/>
      <c r="Q88" s="29"/>
      <c r="R88" s="42">
        <v>43320</v>
      </c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>
        <f>SUM(D88:D88)</f>
        <v>0</v>
      </c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29"/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29"/>
      <c r="P90" s="29"/>
      <c r="Q90" s="29"/>
      <c r="R90" s="29"/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>
        <f>SUM(D90:D90)</f>
        <v>0</v>
      </c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50" t="s">
        <v>312</v>
      </c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42">
        <v>43320</v>
      </c>
      <c r="P92" s="29"/>
      <c r="Q92" s="29"/>
      <c r="R92" s="42">
        <v>43333</v>
      </c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>
        <f>SUM(D92:D92)</f>
        <v>0</v>
      </c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29"/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29"/>
      <c r="O94" s="29"/>
      <c r="P94" s="29"/>
      <c r="Q94" s="29"/>
      <c r="R94" s="29"/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>
        <f>SUM(D94:D94)</f>
        <v>0</v>
      </c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29"/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42">
        <v>43356</v>
      </c>
      <c r="O96" s="29"/>
      <c r="P96" s="29"/>
      <c r="Q96" s="29"/>
      <c r="R96" s="29"/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>
        <f>SUM(D96:D96)</f>
        <v>0</v>
      </c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50" t="s">
        <v>310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42">
        <v>43314</v>
      </c>
      <c r="P98" s="29"/>
      <c r="Q98" s="29"/>
      <c r="R98" s="42">
        <v>43325</v>
      </c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>
        <f>SUM(D98:D98)</f>
        <v>0</v>
      </c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29"/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29"/>
      <c r="P100" s="29"/>
      <c r="Q100" s="29"/>
      <c r="R100" s="29"/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>
        <f>SUM(D100:D100)</f>
        <v>0</v>
      </c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29"/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29"/>
      <c r="P102" s="29"/>
      <c r="Q102" s="29"/>
      <c r="R102" s="29"/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>
        <f>SUM(D102:D102)</f>
        <v>0</v>
      </c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50" t="s">
        <v>314</v>
      </c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42">
        <v>43321</v>
      </c>
      <c r="P104" s="29"/>
      <c r="Q104" s="29"/>
      <c r="R104" s="42">
        <v>43327</v>
      </c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>
        <f>SUM(D104:D104)</f>
        <v>0</v>
      </c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50" t="s">
        <v>326</v>
      </c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42">
        <v>43335</v>
      </c>
      <c r="P106" s="29"/>
      <c r="Q106" s="29"/>
      <c r="R106" s="42">
        <v>43335</v>
      </c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>
        <f>SUM(D106:D106)</f>
        <v>0</v>
      </c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>
        <f>SUM(D108:D108)</f>
        <v>0</v>
      </c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42">
        <v>43318</v>
      </c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>
        <f>SUM(D110:D110)</f>
        <v>0</v>
      </c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50" t="s">
        <v>312</v>
      </c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42">
        <v>43321</v>
      </c>
      <c r="P112" s="29"/>
      <c r="Q112" s="29"/>
      <c r="R112" s="42">
        <v>43332</v>
      </c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>
        <f>SUM(D112:D112)</f>
        <v>0</v>
      </c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>
        <f>SUM(D114:D114)</f>
        <v>0</v>
      </c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50" t="s">
        <v>309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42">
        <v>43320</v>
      </c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50" t="s">
        <v>309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42">
        <v>43320</v>
      </c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50" t="s">
        <v>309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42">
        <v>43320</v>
      </c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50" t="s">
        <v>309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42">
        <v>43320</v>
      </c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50" t="s">
        <v>309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42">
        <v>43320</v>
      </c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50" t="s">
        <v>309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42">
        <v>43320</v>
      </c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50" t="s">
        <v>309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42">
        <v>43320</v>
      </c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50" t="s">
        <v>309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42">
        <v>43320</v>
      </c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>
        <f>SUM(D123:D123)</f>
        <v>0</v>
      </c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>
        <f>SUM(D125:D125)</f>
        <v>0</v>
      </c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29"/>
      <c r="E127" s="29"/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42">
        <v>43356</v>
      </c>
      <c r="O127" s="29"/>
      <c r="P127" s="29"/>
      <c r="Q127" s="29"/>
      <c r="R127" s="29"/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>
        <f>SUM(D127:D127)</f>
        <v>0</v>
      </c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33" customHeight="1" x14ac:dyDescent="0.25">
      <c r="A129" s="24" t="s">
        <v>155</v>
      </c>
      <c r="B129" s="51" t="s">
        <v>89</v>
      </c>
      <c r="C129" s="24">
        <v>1873054.21</v>
      </c>
      <c r="D129" s="29"/>
      <c r="E129" s="29"/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42">
        <v>43314</v>
      </c>
      <c r="O129" s="29"/>
      <c r="P129" s="29"/>
      <c r="Q129" s="29"/>
      <c r="R129" s="29"/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>
        <f>SUM(D129:D129)</f>
        <v>0</v>
      </c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29"/>
      <c r="E131" s="29"/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29"/>
      <c r="P131" s="29"/>
      <c r="Q131" s="29"/>
      <c r="R131" s="29"/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29"/>
      <c r="E132" s="29"/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29"/>
      <c r="P132" s="29"/>
      <c r="Q132" s="29"/>
      <c r="R132" s="29"/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29"/>
      <c r="E133" s="29"/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29"/>
      <c r="P133" s="29"/>
      <c r="Q133" s="29"/>
      <c r="R133" s="29"/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29"/>
      <c r="E134" s="29"/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29"/>
      <c r="P134" s="29"/>
      <c r="Q134" s="29"/>
      <c r="R134" s="29"/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29"/>
      <c r="E135" s="29"/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29"/>
      <c r="P135" s="29"/>
      <c r="Q135" s="29"/>
      <c r="R135" s="29"/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>
        <f>SUM(D135:D135)</f>
        <v>0</v>
      </c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50" t="s">
        <v>318</v>
      </c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42">
        <v>43321</v>
      </c>
      <c r="P137" s="29"/>
      <c r="Q137" s="29"/>
      <c r="R137" s="42">
        <v>43327</v>
      </c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50" t="s">
        <v>317</v>
      </c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42">
        <v>43321</v>
      </c>
      <c r="P138" s="29"/>
      <c r="Q138" s="29"/>
      <c r="R138" s="42">
        <v>43327</v>
      </c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>
        <f>SUM(D141:D141)</f>
        <v>0</v>
      </c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50" t="s">
        <v>323</v>
      </c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42">
        <v>43326</v>
      </c>
      <c r="P143" s="29"/>
      <c r="Q143" s="29"/>
      <c r="R143" s="42">
        <v>43329</v>
      </c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50" t="s">
        <v>323</v>
      </c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42">
        <v>43326</v>
      </c>
      <c r="P144" s="29"/>
      <c r="Q144" s="29"/>
      <c r="R144" s="42">
        <v>43329</v>
      </c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50" t="s">
        <v>323</v>
      </c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42">
        <v>43326</v>
      </c>
      <c r="P145" s="29"/>
      <c r="Q145" s="29"/>
      <c r="R145" s="42">
        <v>43329</v>
      </c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50" t="s">
        <v>323</v>
      </c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42">
        <v>43326</v>
      </c>
      <c r="P146" s="29"/>
      <c r="Q146" s="29"/>
      <c r="R146" s="42">
        <v>43329</v>
      </c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50" t="s">
        <v>323</v>
      </c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42">
        <v>43326</v>
      </c>
      <c r="P147" s="29"/>
      <c r="Q147" s="29"/>
      <c r="R147" s="42">
        <v>43329</v>
      </c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50" t="s">
        <v>323</v>
      </c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42">
        <v>43326</v>
      </c>
      <c r="P148" s="29"/>
      <c r="Q148" s="29"/>
      <c r="R148" s="42">
        <v>43329</v>
      </c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50" t="s">
        <v>323</v>
      </c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42">
        <v>43326</v>
      </c>
      <c r="P149" s="29"/>
      <c r="Q149" s="29"/>
      <c r="R149" s="42">
        <v>43329</v>
      </c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50" t="s">
        <v>323</v>
      </c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42">
        <v>43326</v>
      </c>
      <c r="P150" s="29"/>
      <c r="Q150" s="29"/>
      <c r="R150" s="42">
        <v>43329</v>
      </c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50" t="s">
        <v>323</v>
      </c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42">
        <v>43326</v>
      </c>
      <c r="P151" s="29"/>
      <c r="Q151" s="29"/>
      <c r="R151" s="42">
        <v>43329</v>
      </c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50" t="s">
        <v>323</v>
      </c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42">
        <v>43326</v>
      </c>
      <c r="P152" s="29"/>
      <c r="Q152" s="29"/>
      <c r="R152" s="42">
        <v>43329</v>
      </c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50" t="s">
        <v>323</v>
      </c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42">
        <v>43326</v>
      </c>
      <c r="P153" s="29"/>
      <c r="Q153" s="29"/>
      <c r="R153" s="42">
        <v>43329</v>
      </c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50" t="s">
        <v>323</v>
      </c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42">
        <v>43326</v>
      </c>
      <c r="P154" s="29"/>
      <c r="Q154" s="29"/>
      <c r="R154" s="42">
        <v>43329</v>
      </c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50" t="s">
        <v>323</v>
      </c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42">
        <v>43326</v>
      </c>
      <c r="P155" s="29"/>
      <c r="Q155" s="29"/>
      <c r="R155" s="42">
        <v>43329</v>
      </c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50" t="s">
        <v>323</v>
      </c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42">
        <v>43326</v>
      </c>
      <c r="P156" s="29"/>
      <c r="Q156" s="29"/>
      <c r="R156" s="42">
        <v>43329</v>
      </c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50" t="s">
        <v>323</v>
      </c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42">
        <v>43326</v>
      </c>
      <c r="P157" s="29"/>
      <c r="Q157" s="29"/>
      <c r="R157" s="42">
        <v>43329</v>
      </c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50" t="s">
        <v>323</v>
      </c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42">
        <v>43326</v>
      </c>
      <c r="P158" s="29"/>
      <c r="Q158" s="29"/>
      <c r="R158" s="42">
        <v>43329</v>
      </c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50" t="s">
        <v>323</v>
      </c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42">
        <v>43326</v>
      </c>
      <c r="P159" s="29"/>
      <c r="Q159" s="29"/>
      <c r="R159" s="42">
        <v>43329</v>
      </c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50" t="s">
        <v>323</v>
      </c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42">
        <v>43326</v>
      </c>
      <c r="P160" s="29"/>
      <c r="Q160" s="29"/>
      <c r="R160" s="42">
        <v>43329</v>
      </c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>
        <f>SUM(D160:D160)</f>
        <v>0</v>
      </c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29"/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29"/>
      <c r="P162" s="29"/>
      <c r="Q162" s="29"/>
      <c r="R162" s="29"/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29"/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29"/>
      <c r="P163" s="29"/>
      <c r="Q163" s="29"/>
      <c r="R163" s="29"/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29"/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29"/>
      <c r="P164" s="29"/>
      <c r="Q164" s="29"/>
      <c r="R164" s="29"/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29"/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29"/>
      <c r="P165" s="29"/>
      <c r="Q165" s="29"/>
      <c r="R165" s="29"/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29"/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29"/>
      <c r="P166" s="29"/>
      <c r="Q166" s="29"/>
      <c r="R166" s="29"/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>
        <f>SUM(D166:D166)</f>
        <v>0</v>
      </c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29"/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29"/>
      <c r="P168" s="29"/>
      <c r="Q168" s="29"/>
      <c r="R168" s="29"/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29"/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29"/>
      <c r="P169" s="29"/>
      <c r="Q169" s="29"/>
      <c r="R169" s="29"/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29"/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29"/>
      <c r="P170" s="29"/>
      <c r="Q170" s="29"/>
      <c r="R170" s="29"/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29"/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29"/>
      <c r="P171" s="29"/>
      <c r="Q171" s="29"/>
      <c r="R171" s="29"/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>
        <f>SUM(D171:D171)</f>
        <v>0</v>
      </c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29"/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>
        <f>SUM(D173:D173)</f>
        <v>0</v>
      </c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46">
        <v>1830567</v>
      </c>
      <c r="E175" s="50" t="s">
        <v>316</v>
      </c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42">
        <v>43328</v>
      </c>
      <c r="P175" s="29"/>
      <c r="Q175" s="29"/>
      <c r="R175" s="29"/>
    </row>
    <row r="176" spans="1:18" ht="47.25" x14ac:dyDescent="0.25">
      <c r="A176" s="24" t="s">
        <v>186</v>
      </c>
      <c r="B176" s="30" t="s">
        <v>181</v>
      </c>
      <c r="C176" s="46">
        <v>1751888.24</v>
      </c>
      <c r="D176" s="29"/>
      <c r="E176" s="50" t="s">
        <v>315</v>
      </c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42">
        <v>43328</v>
      </c>
      <c r="P176" s="29"/>
      <c r="Q176" s="29"/>
      <c r="R176" s="29"/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50" t="s">
        <v>330</v>
      </c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42">
        <v>43328</v>
      </c>
      <c r="P177" s="29"/>
      <c r="Q177" s="29"/>
      <c r="R177" s="29"/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50" t="s">
        <v>329</v>
      </c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42">
        <v>43328</v>
      </c>
      <c r="P178" s="29"/>
      <c r="Q178" s="29"/>
      <c r="R178" s="29"/>
    </row>
    <row r="179" spans="1:18" s="23" customFormat="1" ht="16.5" x14ac:dyDescent="0.25">
      <c r="A179" s="33" t="s">
        <v>34</v>
      </c>
      <c r="B179" s="33"/>
      <c r="C179" s="25">
        <f>SUM(C175:C178)</f>
        <v>4800912.92</v>
      </c>
      <c r="D179" s="25">
        <f>SUM(D178:D178)</f>
        <v>0</v>
      </c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304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42">
        <v>43314</v>
      </c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305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42">
        <v>43314</v>
      </c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306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42">
        <v>43314</v>
      </c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307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42">
        <v>43314</v>
      </c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>
        <f>SUM(D183:D183)</f>
        <v>0</v>
      </c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29"/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29"/>
      <c r="O188" s="29"/>
      <c r="P188" s="29"/>
      <c r="Q188" s="29"/>
      <c r="R188" s="29"/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>
        <f>SUM(D188:D188)</f>
        <v>0</v>
      </c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311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42">
        <v>43320</v>
      </c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>
        <f>SUM(D193:D193)</f>
        <v>0</v>
      </c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50" t="s">
        <v>303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301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50" t="s">
        <v>302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>
        <f>SUM(D197:D197)</f>
        <v>0</v>
      </c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29"/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29"/>
      <c r="P199" s="29"/>
      <c r="Q199" s="29"/>
      <c r="R199" s="29"/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>
        <f>SUM(D199:D199)</f>
        <v>0</v>
      </c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29"/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29"/>
      <c r="O201" s="29"/>
      <c r="P201" s="29"/>
      <c r="Q201" s="29"/>
      <c r="R201" s="29"/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>
        <f>SUM(D201:D201)</f>
        <v>0</v>
      </c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29"/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29"/>
      <c r="P203" s="29"/>
      <c r="Q203" s="29"/>
      <c r="R203" s="29"/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29"/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29"/>
      <c r="P204" s="29"/>
      <c r="Q204" s="29"/>
      <c r="R204" s="29"/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>
        <f>SUM(D204:D204)</f>
        <v>0</v>
      </c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>
        <f>SUM(D208:D208)</f>
        <v>0</v>
      </c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29"/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29"/>
      <c r="P210" s="29"/>
      <c r="Q210" s="29"/>
      <c r="R210" s="29"/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29"/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29"/>
      <c r="P211" s="29"/>
      <c r="Q211" s="29"/>
      <c r="R211" s="29"/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29"/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29"/>
      <c r="P212" s="29"/>
      <c r="Q212" s="29"/>
      <c r="R212" s="29"/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>
        <f>SUM(D212:D212)</f>
        <v>0</v>
      </c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29"/>
      <c r="E214" s="29"/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43329</v>
      </c>
      <c r="O214" s="29"/>
      <c r="P214" s="29"/>
      <c r="Q214" s="29"/>
      <c r="R214" s="29"/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29"/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29"/>
      <c r="P215" s="29"/>
      <c r="Q215" s="29"/>
      <c r="R215" s="29"/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29"/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29"/>
      <c r="P216" s="29"/>
      <c r="Q216" s="29"/>
      <c r="R216" s="29"/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>
        <f>SUM(D216:D216)</f>
        <v>0</v>
      </c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29"/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29"/>
      <c r="O218" s="29"/>
      <c r="P218" s="29"/>
      <c r="Q218" s="29"/>
      <c r="R218" s="29"/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29"/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29"/>
      <c r="O219" s="29"/>
      <c r="P219" s="29"/>
      <c r="Q219" s="29"/>
      <c r="R219" s="29"/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29"/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29"/>
      <c r="O220" s="29"/>
      <c r="P220" s="29"/>
      <c r="Q220" s="29"/>
      <c r="R220" s="29"/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29"/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29"/>
      <c r="O221" s="29"/>
      <c r="P221" s="29"/>
      <c r="Q221" s="29"/>
      <c r="R221" s="29"/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>
        <f>SUM(D221:D221)</f>
        <v>0</v>
      </c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>
        <f>SUM(D224:D224)</f>
        <v>0</v>
      </c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29"/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29"/>
      <c r="P226" s="29"/>
      <c r="Q226" s="29"/>
      <c r="R226" s="29"/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>
        <f>SUM(D226:D226)</f>
        <v>0</v>
      </c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29"/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29"/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29"/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29"/>
      <c r="P230" s="29"/>
      <c r="Q230" s="29"/>
      <c r="R230" s="29"/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29"/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29"/>
      <c r="P231" s="29"/>
      <c r="Q231" s="29"/>
      <c r="R231" s="29"/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>
        <f>SUM(D231:D231)</f>
        <v>0</v>
      </c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50" t="s">
        <v>316</v>
      </c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42">
        <v>43322</v>
      </c>
      <c r="P233" s="29"/>
      <c r="Q233" s="29"/>
      <c r="R233" s="42">
        <v>43327</v>
      </c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50" t="s">
        <v>315</v>
      </c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42">
        <v>43322</v>
      </c>
      <c r="P234" s="29"/>
      <c r="Q234" s="29"/>
      <c r="R234" s="42">
        <v>43327</v>
      </c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29"/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29"/>
      <c r="P235" s="29"/>
      <c r="Q235" s="29"/>
      <c r="R235" s="29"/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29"/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29"/>
      <c r="P236" s="29"/>
      <c r="Q236" s="29"/>
      <c r="R236" s="29"/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29"/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29"/>
      <c r="P237" s="29"/>
      <c r="Q237" s="29"/>
      <c r="R237" s="29"/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>
        <f>SUM(D237:D237)</f>
        <v>0</v>
      </c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29"/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29"/>
      <c r="O239" s="29"/>
      <c r="P239" s="29"/>
      <c r="Q239" s="29"/>
      <c r="R239" s="29"/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29"/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29"/>
      <c r="O240" s="29"/>
      <c r="P240" s="29"/>
      <c r="Q240" s="29"/>
      <c r="R240" s="29"/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29"/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29"/>
      <c r="O241" s="29"/>
      <c r="P241" s="29"/>
      <c r="Q241" s="29"/>
      <c r="R241" s="29"/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29"/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29"/>
      <c r="O242" s="29"/>
      <c r="P242" s="29"/>
      <c r="Q242" s="29"/>
      <c r="R242" s="29"/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>
        <f>SUM(D242:D242)</f>
        <v>0</v>
      </c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>
        <f>SUM(D248:D248)</f>
        <v>0</v>
      </c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29"/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29"/>
      <c r="O250" s="29"/>
      <c r="P250" s="29"/>
      <c r="Q250" s="29"/>
      <c r="R250" s="29"/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29"/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29"/>
      <c r="O251" s="29"/>
      <c r="P251" s="29"/>
      <c r="Q251" s="29"/>
      <c r="R251" s="29"/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29"/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29"/>
      <c r="O252" s="29"/>
      <c r="P252" s="29"/>
      <c r="Q252" s="29"/>
      <c r="R252" s="29"/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>
        <f>SUM(D252:D252)</f>
        <v>0</v>
      </c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50" t="s">
        <v>322</v>
      </c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42">
        <v>43333</v>
      </c>
      <c r="P254" s="29"/>
      <c r="Q254" s="29"/>
      <c r="R254" s="42">
        <v>43333</v>
      </c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29"/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x14ac:dyDescent="0.25">
      <c r="A258" s="33" t="s">
        <v>34</v>
      </c>
      <c r="B258" s="33"/>
      <c r="C258" s="25">
        <f>SUM(C254:E257)</f>
        <v>8283959.9199999999</v>
      </c>
      <c r="D258" s="25">
        <f>SUM(D257:D257)</f>
        <v>0</v>
      </c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x14ac:dyDescent="0.25">
      <c r="A259" s="51" t="s">
        <v>214</v>
      </c>
      <c r="B259" s="51" t="s">
        <v>81</v>
      </c>
      <c r="C259" s="46">
        <v>6443181.8799999999</v>
      </c>
      <c r="D259" s="29"/>
      <c r="E259" s="29"/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29"/>
      <c r="O259" s="29"/>
      <c r="P259" s="29"/>
      <c r="Q259" s="29"/>
      <c r="R259" s="29"/>
    </row>
    <row r="260" spans="1:18" ht="47.25" x14ac:dyDescent="0.25">
      <c r="A260" s="51" t="s">
        <v>214</v>
      </c>
      <c r="B260" s="30" t="s">
        <v>181</v>
      </c>
      <c r="C260" s="46">
        <v>1577001.89</v>
      </c>
      <c r="D260" s="29"/>
      <c r="E260" s="29"/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29"/>
      <c r="O260" s="29"/>
      <c r="P260" s="29"/>
      <c r="Q260" s="29"/>
      <c r="R260" s="29"/>
    </row>
    <row r="261" spans="1:18" ht="47.25" x14ac:dyDescent="0.25">
      <c r="A261" s="51" t="s">
        <v>214</v>
      </c>
      <c r="B261" s="53" t="s">
        <v>94</v>
      </c>
      <c r="C261" s="46">
        <v>1192156.17</v>
      </c>
      <c r="D261" s="29"/>
      <c r="E261" s="29"/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29"/>
      <c r="O261" s="29"/>
      <c r="P261" s="29"/>
      <c r="Q261" s="29"/>
      <c r="R261" s="29"/>
    </row>
    <row r="262" spans="1:18" ht="47.25" x14ac:dyDescent="0.25">
      <c r="A262" s="51" t="s">
        <v>214</v>
      </c>
      <c r="B262" s="30" t="s">
        <v>2</v>
      </c>
      <c r="C262" s="46">
        <v>1210436.25</v>
      </c>
      <c r="D262" s="29"/>
      <c r="E262" s="29"/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29"/>
      <c r="O262" s="29"/>
      <c r="P262" s="29"/>
      <c r="Q262" s="29"/>
      <c r="R262" s="29"/>
    </row>
    <row r="263" spans="1:18" s="23" customFormat="1" ht="16.5" x14ac:dyDescent="0.25">
      <c r="A263" s="33" t="s">
        <v>34</v>
      </c>
      <c r="B263" s="33"/>
      <c r="C263" s="25">
        <f>SUM(C259:C262)</f>
        <v>10422776.189999999</v>
      </c>
      <c r="D263" s="25">
        <f>SUM(D262:D262)</f>
        <v>0</v>
      </c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x14ac:dyDescent="0.25">
      <c r="A265" s="51" t="s">
        <v>214</v>
      </c>
      <c r="B265" s="30" t="s">
        <v>47</v>
      </c>
      <c r="C265" s="46">
        <v>2921546.49</v>
      </c>
      <c r="D265" s="29"/>
      <c r="E265" s="29"/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29"/>
      <c r="O265" s="29"/>
      <c r="P265" s="29"/>
      <c r="Q265" s="29"/>
      <c r="R265" s="29"/>
    </row>
    <row r="266" spans="1:18" s="23" customFormat="1" ht="16.5" x14ac:dyDescent="0.25">
      <c r="A266" s="33" t="s">
        <v>34</v>
      </c>
      <c r="B266" s="33"/>
      <c r="C266" s="25">
        <f>SUM(C264:C265)</f>
        <v>4734050.0200000005</v>
      </c>
      <c r="D266" s="25">
        <f>SUM(D265:D265)</f>
        <v>0</v>
      </c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x14ac:dyDescent="0.25">
      <c r="A267" s="46" t="s">
        <v>83</v>
      </c>
      <c r="B267" s="51" t="s">
        <v>42</v>
      </c>
      <c r="C267" s="46">
        <v>44801</v>
      </c>
      <c r="D267" s="29"/>
      <c r="E267" s="50" t="s">
        <v>308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42">
        <v>43326</v>
      </c>
      <c r="P267" s="29"/>
      <c r="Q267" s="29"/>
      <c r="R267" s="42">
        <v>43308</v>
      </c>
    </row>
    <row r="268" spans="1:18" ht="31.5" x14ac:dyDescent="0.25">
      <c r="A268" s="46" t="s">
        <v>83</v>
      </c>
      <c r="B268" s="51" t="s">
        <v>43</v>
      </c>
      <c r="C268" s="46">
        <v>44801</v>
      </c>
      <c r="D268" s="29"/>
      <c r="E268" s="50" t="s">
        <v>308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42">
        <v>43326</v>
      </c>
      <c r="P268" s="29"/>
      <c r="Q268" s="29"/>
      <c r="R268" s="42">
        <v>43308</v>
      </c>
    </row>
    <row r="269" spans="1:18" ht="31.5" x14ac:dyDescent="0.25">
      <c r="A269" s="46" t="s">
        <v>83</v>
      </c>
      <c r="B269" s="51" t="s">
        <v>97</v>
      </c>
      <c r="C269" s="46">
        <v>59735</v>
      </c>
      <c r="D269" s="29"/>
      <c r="E269" s="50" t="s">
        <v>308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42">
        <v>43326</v>
      </c>
      <c r="P269" s="29"/>
      <c r="Q269" s="29"/>
      <c r="R269" s="42">
        <v>43308</v>
      </c>
    </row>
    <row r="270" spans="1:18" ht="31.5" x14ac:dyDescent="0.25">
      <c r="A270" s="46" t="s">
        <v>215</v>
      </c>
      <c r="B270" s="51" t="s">
        <v>41</v>
      </c>
      <c r="C270" s="46">
        <v>58443</v>
      </c>
      <c r="D270" s="29"/>
      <c r="E270" s="50" t="s">
        <v>308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42">
        <v>43326</v>
      </c>
      <c r="P270" s="29"/>
      <c r="Q270" s="29"/>
      <c r="R270" s="42">
        <v>43308</v>
      </c>
    </row>
    <row r="271" spans="1:18" ht="31.5" x14ac:dyDescent="0.25">
      <c r="A271" s="46" t="s">
        <v>215</v>
      </c>
      <c r="B271" s="51" t="s">
        <v>42</v>
      </c>
      <c r="C271" s="46">
        <v>44841</v>
      </c>
      <c r="D271" s="29"/>
      <c r="E271" s="50" t="s">
        <v>308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42">
        <v>43326</v>
      </c>
      <c r="P271" s="29"/>
      <c r="Q271" s="29"/>
      <c r="R271" s="42">
        <v>43308</v>
      </c>
    </row>
    <row r="272" spans="1:18" ht="31.5" x14ac:dyDescent="0.25">
      <c r="A272" s="46" t="s">
        <v>215</v>
      </c>
      <c r="B272" s="51" t="s">
        <v>43</v>
      </c>
      <c r="C272" s="46">
        <v>44841</v>
      </c>
      <c r="D272" s="29"/>
      <c r="E272" s="50" t="s">
        <v>308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42">
        <v>43326</v>
      </c>
      <c r="P272" s="29"/>
      <c r="Q272" s="29"/>
      <c r="R272" s="42">
        <v>43308</v>
      </c>
    </row>
    <row r="273" spans="1:18" ht="31.5" x14ac:dyDescent="0.25">
      <c r="A273" s="46" t="s">
        <v>216</v>
      </c>
      <c r="B273" s="51" t="s">
        <v>42</v>
      </c>
      <c r="C273" s="46">
        <v>45111</v>
      </c>
      <c r="D273" s="29"/>
      <c r="E273" s="50" t="s">
        <v>308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42">
        <v>43326</v>
      </c>
      <c r="P273" s="29"/>
      <c r="Q273" s="29"/>
      <c r="R273" s="42">
        <v>43308</v>
      </c>
    </row>
    <row r="274" spans="1:18" ht="31.5" x14ac:dyDescent="0.25">
      <c r="A274" s="24" t="s">
        <v>217</v>
      </c>
      <c r="B274" s="30" t="s">
        <v>41</v>
      </c>
      <c r="C274" s="24">
        <v>54498</v>
      </c>
      <c r="D274" s="29"/>
      <c r="E274" s="50" t="s">
        <v>327</v>
      </c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42">
        <v>43326</v>
      </c>
      <c r="P274" s="29"/>
      <c r="Q274" s="29"/>
      <c r="R274" s="42">
        <v>43333</v>
      </c>
    </row>
    <row r="275" spans="1:18" ht="31.5" x14ac:dyDescent="0.25">
      <c r="A275" s="24" t="s">
        <v>87</v>
      </c>
      <c r="B275" s="30" t="s">
        <v>41</v>
      </c>
      <c r="C275" s="24">
        <v>54474</v>
      </c>
      <c r="D275" s="29"/>
      <c r="E275" s="50" t="s">
        <v>327</v>
      </c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42">
        <v>43326</v>
      </c>
      <c r="P275" s="29"/>
      <c r="Q275" s="29"/>
      <c r="R275" s="42">
        <v>43333</v>
      </c>
    </row>
    <row r="276" spans="1:18" ht="31.5" x14ac:dyDescent="0.25">
      <c r="A276" s="24" t="s">
        <v>87</v>
      </c>
      <c r="B276" s="30" t="s">
        <v>42</v>
      </c>
      <c r="C276" s="24">
        <v>41796</v>
      </c>
      <c r="D276" s="29"/>
      <c r="E276" s="50" t="s">
        <v>327</v>
      </c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42">
        <v>43326</v>
      </c>
      <c r="P276" s="29"/>
      <c r="Q276" s="29"/>
      <c r="R276" s="42">
        <v>43333</v>
      </c>
    </row>
    <row r="277" spans="1:18" ht="31.5" x14ac:dyDescent="0.25">
      <c r="A277" s="24" t="s">
        <v>87</v>
      </c>
      <c r="B277" s="30" t="s">
        <v>43</v>
      </c>
      <c r="C277" s="24">
        <v>41796</v>
      </c>
      <c r="D277" s="29"/>
      <c r="E277" s="50" t="s">
        <v>327</v>
      </c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42">
        <v>43326</v>
      </c>
      <c r="P277" s="29"/>
      <c r="Q277" s="29"/>
      <c r="R277" s="42">
        <v>43333</v>
      </c>
    </row>
    <row r="278" spans="1:18" ht="31.5" x14ac:dyDescent="0.25">
      <c r="A278" s="24" t="s">
        <v>87</v>
      </c>
      <c r="B278" s="30" t="s">
        <v>167</v>
      </c>
      <c r="C278" s="24">
        <v>55728</v>
      </c>
      <c r="D278" s="29"/>
      <c r="E278" s="50" t="s">
        <v>327</v>
      </c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42">
        <v>43326</v>
      </c>
      <c r="P278" s="29"/>
      <c r="Q278" s="29"/>
      <c r="R278" s="42">
        <v>43333</v>
      </c>
    </row>
    <row r="279" spans="1:18" ht="31.5" x14ac:dyDescent="0.25">
      <c r="A279" s="24" t="s">
        <v>88</v>
      </c>
      <c r="B279" s="30" t="s">
        <v>41</v>
      </c>
      <c r="C279" s="24">
        <v>177038</v>
      </c>
      <c r="D279" s="29"/>
      <c r="E279" s="50" t="s">
        <v>327</v>
      </c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42">
        <v>43326</v>
      </c>
      <c r="P279" s="29"/>
      <c r="Q279" s="29"/>
      <c r="R279" s="42">
        <v>43333</v>
      </c>
    </row>
    <row r="280" spans="1:18" ht="31.5" x14ac:dyDescent="0.25">
      <c r="A280" s="24" t="s">
        <v>218</v>
      </c>
      <c r="B280" s="30" t="s">
        <v>97</v>
      </c>
      <c r="C280" s="24">
        <v>97317</v>
      </c>
      <c r="D280" s="29"/>
      <c r="E280" s="50" t="s">
        <v>327</v>
      </c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42">
        <v>43326</v>
      </c>
      <c r="P280" s="29"/>
      <c r="Q280" s="29"/>
      <c r="R280" s="42">
        <v>43333</v>
      </c>
    </row>
    <row r="281" spans="1:18" ht="31.5" x14ac:dyDescent="0.25">
      <c r="A281" s="24" t="s">
        <v>219</v>
      </c>
      <c r="B281" s="30" t="s">
        <v>41</v>
      </c>
      <c r="C281" s="24">
        <v>94551</v>
      </c>
      <c r="D281" s="29"/>
      <c r="E281" s="50" t="s">
        <v>327</v>
      </c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42">
        <v>43326</v>
      </c>
      <c r="P281" s="29"/>
      <c r="Q281" s="29"/>
      <c r="R281" s="42">
        <v>43333</v>
      </c>
    </row>
    <row r="282" spans="1:18" ht="31.5" x14ac:dyDescent="0.25">
      <c r="A282" s="24" t="s">
        <v>219</v>
      </c>
      <c r="B282" s="30" t="s">
        <v>97</v>
      </c>
      <c r="C282" s="24">
        <v>96727</v>
      </c>
      <c r="D282" s="29"/>
      <c r="E282" s="50" t="s">
        <v>327</v>
      </c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42">
        <v>43326</v>
      </c>
      <c r="P282" s="29"/>
      <c r="Q282" s="29"/>
      <c r="R282" s="42">
        <v>43333</v>
      </c>
    </row>
    <row r="283" spans="1:18" ht="31.5" x14ac:dyDescent="0.25">
      <c r="A283" s="24" t="s">
        <v>220</v>
      </c>
      <c r="B283" s="30" t="s">
        <v>41</v>
      </c>
      <c r="C283" s="24">
        <v>94504</v>
      </c>
      <c r="D283" s="29"/>
      <c r="E283" s="50" t="s">
        <v>327</v>
      </c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42">
        <v>43326</v>
      </c>
      <c r="P283" s="29"/>
      <c r="Q283" s="29"/>
      <c r="R283" s="42">
        <v>43333</v>
      </c>
    </row>
    <row r="284" spans="1:18" ht="31.5" x14ac:dyDescent="0.25">
      <c r="A284" s="24" t="s">
        <v>220</v>
      </c>
      <c r="B284" s="30" t="s">
        <v>97</v>
      </c>
      <c r="C284" s="24">
        <v>96680</v>
      </c>
      <c r="D284" s="29"/>
      <c r="E284" s="50" t="s">
        <v>327</v>
      </c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42">
        <v>43326</v>
      </c>
      <c r="P284" s="29"/>
      <c r="Q284" s="29"/>
      <c r="R284" s="42">
        <v>43333</v>
      </c>
    </row>
    <row r="285" spans="1:18" ht="31.5" x14ac:dyDescent="0.25">
      <c r="A285" s="24" t="s">
        <v>221</v>
      </c>
      <c r="B285" s="30" t="s">
        <v>41</v>
      </c>
      <c r="C285" s="24">
        <v>136543</v>
      </c>
      <c r="D285" s="29"/>
      <c r="E285" s="50" t="s">
        <v>327</v>
      </c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42">
        <v>43326</v>
      </c>
      <c r="P285" s="29"/>
      <c r="Q285" s="29"/>
      <c r="R285" s="42">
        <v>43333</v>
      </c>
    </row>
    <row r="286" spans="1:18" ht="31.5" x14ac:dyDescent="0.25">
      <c r="A286" s="24" t="s">
        <v>222</v>
      </c>
      <c r="B286" s="30" t="s">
        <v>42</v>
      </c>
      <c r="C286" s="24">
        <v>146365</v>
      </c>
      <c r="D286" s="29"/>
      <c r="E286" s="50" t="s">
        <v>327</v>
      </c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42">
        <v>43326</v>
      </c>
      <c r="P286" s="29"/>
      <c r="Q286" s="29"/>
      <c r="R286" s="42">
        <v>43333</v>
      </c>
    </row>
    <row r="287" spans="1:18" ht="31.5" x14ac:dyDescent="0.25">
      <c r="A287" s="24" t="s">
        <v>222</v>
      </c>
      <c r="B287" s="30" t="s">
        <v>97</v>
      </c>
      <c r="C287" s="24">
        <v>195154</v>
      </c>
      <c r="D287" s="29"/>
      <c r="E287" s="50" t="s">
        <v>327</v>
      </c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42">
        <v>43326</v>
      </c>
      <c r="P287" s="29"/>
      <c r="Q287" s="29"/>
      <c r="R287" s="42">
        <v>43333</v>
      </c>
    </row>
    <row r="288" spans="1:18" s="23" customFormat="1" ht="16.5" x14ac:dyDescent="0.25">
      <c r="A288" s="33" t="s">
        <v>34</v>
      </c>
      <c r="B288" s="33"/>
      <c r="C288" s="25">
        <f>SUM(C267:C287)</f>
        <v>1725744</v>
      </c>
      <c r="D288" s="25">
        <f>SUM(D287:D287)</f>
        <v>0</v>
      </c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x14ac:dyDescent="0.25">
      <c r="A289" s="46" t="s">
        <v>225</v>
      </c>
      <c r="B289" s="51" t="s">
        <v>89</v>
      </c>
      <c r="C289" s="46">
        <v>3167518.55</v>
      </c>
      <c r="D289" s="29"/>
      <c r="E289" s="29"/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42">
        <v>43326</v>
      </c>
      <c r="O289" s="29"/>
      <c r="P289" s="29"/>
      <c r="Q289" s="29"/>
      <c r="R289" s="29"/>
    </row>
    <row r="290" spans="1:18" ht="47.25" x14ac:dyDescent="0.25">
      <c r="A290" s="51" t="s">
        <v>226</v>
      </c>
      <c r="B290" s="51" t="s">
        <v>89</v>
      </c>
      <c r="C290" s="46">
        <v>777771.98</v>
      </c>
      <c r="D290" s="29"/>
      <c r="E290" s="29"/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42">
        <v>43306</v>
      </c>
      <c r="O290" s="29"/>
      <c r="P290" s="29"/>
      <c r="Q290" s="29"/>
      <c r="R290" s="29"/>
    </row>
    <row r="291" spans="1:18" ht="47.25" x14ac:dyDescent="0.25">
      <c r="A291" s="46" t="s">
        <v>227</v>
      </c>
      <c r="B291" s="51" t="s">
        <v>89</v>
      </c>
      <c r="C291" s="46">
        <v>3903424.73</v>
      </c>
      <c r="D291" s="29"/>
      <c r="E291" s="29"/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42">
        <v>43333</v>
      </c>
      <c r="O291" s="29"/>
      <c r="P291" s="29"/>
      <c r="Q291" s="29"/>
      <c r="R291" s="29"/>
    </row>
    <row r="292" spans="1:18" ht="47.25" x14ac:dyDescent="0.25">
      <c r="A292" s="51" t="s">
        <v>228</v>
      </c>
      <c r="B292" s="51" t="s">
        <v>89</v>
      </c>
      <c r="C292" s="46">
        <v>2988523.74</v>
      </c>
      <c r="D292" s="29"/>
      <c r="E292" s="29"/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42">
        <v>43359</v>
      </c>
      <c r="O292" s="29"/>
      <c r="P292" s="29"/>
      <c r="Q292" s="29"/>
      <c r="R292" s="29"/>
    </row>
    <row r="293" spans="1:18" s="23" customFormat="1" ht="16.5" x14ac:dyDescent="0.25">
      <c r="A293" s="33" t="s">
        <v>34</v>
      </c>
      <c r="B293" s="33"/>
      <c r="C293" s="25">
        <f>SUM(C289:C292)</f>
        <v>10837239</v>
      </c>
      <c r="D293" s="25">
        <f>SUM(D292:D292)</f>
        <v>0</v>
      </c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x14ac:dyDescent="0.25">
      <c r="A294" s="24" t="s">
        <v>121</v>
      </c>
      <c r="B294" s="51" t="s">
        <v>81</v>
      </c>
      <c r="C294" s="46">
        <v>7755701.4299999997</v>
      </c>
      <c r="D294" s="29"/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29"/>
      <c r="Q294" s="29"/>
      <c r="R294" s="29"/>
    </row>
    <row r="295" spans="1:18" ht="47.25" x14ac:dyDescent="0.25">
      <c r="A295" s="24" t="s">
        <v>121</v>
      </c>
      <c r="B295" s="30" t="s">
        <v>181</v>
      </c>
      <c r="C295" s="46">
        <v>2145495.16</v>
      </c>
      <c r="D295" s="29"/>
      <c r="E295" s="29"/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29"/>
      <c r="O295" s="29"/>
      <c r="P295" s="29"/>
      <c r="Q295" s="29"/>
      <c r="R295" s="29"/>
    </row>
    <row r="296" spans="1:18" ht="47.25" x14ac:dyDescent="0.25">
      <c r="A296" s="24" t="s">
        <v>121</v>
      </c>
      <c r="B296" s="53" t="s">
        <v>94</v>
      </c>
      <c r="C296" s="46">
        <v>1117139.22</v>
      </c>
      <c r="D296" s="29"/>
      <c r="E296" s="29"/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29"/>
      <c r="O296" s="29"/>
      <c r="P296" s="29"/>
      <c r="Q296" s="29"/>
      <c r="R296" s="29"/>
    </row>
    <row r="297" spans="1:18" ht="47.25" x14ac:dyDescent="0.25">
      <c r="A297" s="24" t="s">
        <v>121</v>
      </c>
      <c r="B297" s="30" t="s">
        <v>2</v>
      </c>
      <c r="C297" s="46">
        <v>1364773.74</v>
      </c>
      <c r="D297" s="29"/>
      <c r="E297" s="29"/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29"/>
      <c r="O297" s="29"/>
      <c r="P297" s="29"/>
      <c r="Q297" s="29"/>
      <c r="R297" s="29"/>
    </row>
    <row r="298" spans="1:18" ht="47.25" x14ac:dyDescent="0.25">
      <c r="A298" s="51" t="s">
        <v>229</v>
      </c>
      <c r="B298" s="51" t="s">
        <v>81</v>
      </c>
      <c r="C298" s="24">
        <v>595255.62</v>
      </c>
      <c r="D298" s="29"/>
      <c r="E298" s="29"/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29"/>
      <c r="P298" s="29"/>
      <c r="Q298" s="29"/>
      <c r="R298" s="29"/>
    </row>
    <row r="299" spans="1:18" ht="47.25" x14ac:dyDescent="0.25">
      <c r="A299" s="51" t="s">
        <v>229</v>
      </c>
      <c r="B299" s="53" t="s">
        <v>94</v>
      </c>
      <c r="C299" s="46">
        <v>418441.92</v>
      </c>
      <c r="D299" s="29"/>
      <c r="E299" s="29"/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29"/>
      <c r="P299" s="29"/>
      <c r="Q299" s="29"/>
      <c r="R299" s="29"/>
    </row>
    <row r="300" spans="1:18" s="23" customFormat="1" ht="16.5" x14ac:dyDescent="0.25">
      <c r="A300" s="33" t="s">
        <v>34</v>
      </c>
      <c r="B300" s="33"/>
      <c r="C300" s="25">
        <f>SUM(C294:C299)</f>
        <v>13396807.09</v>
      </c>
      <c r="D300" s="25">
        <f>SUM(D299:D299)</f>
        <v>0</v>
      </c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x14ac:dyDescent="0.25">
      <c r="A301" s="24" t="s">
        <v>230</v>
      </c>
      <c r="B301" s="51" t="s">
        <v>81</v>
      </c>
      <c r="C301" s="46">
        <v>3946622.41</v>
      </c>
      <c r="D301" s="29"/>
      <c r="E301" s="29"/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29"/>
      <c r="O301" s="29"/>
      <c r="P301" s="29"/>
      <c r="Q301" s="29"/>
      <c r="R301" s="29"/>
    </row>
    <row r="302" spans="1:18" ht="47.25" x14ac:dyDescent="0.25">
      <c r="A302" s="24" t="s">
        <v>230</v>
      </c>
      <c r="B302" s="30" t="s">
        <v>181</v>
      </c>
      <c r="C302" s="46">
        <v>1043119.63</v>
      </c>
      <c r="D302" s="29"/>
      <c r="E302" s="29"/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29"/>
      <c r="O302" s="29"/>
      <c r="P302" s="29"/>
      <c r="Q302" s="29"/>
      <c r="R302" s="29"/>
    </row>
    <row r="303" spans="1:18" ht="47.25" x14ac:dyDescent="0.25">
      <c r="A303" s="24" t="s">
        <v>230</v>
      </c>
      <c r="B303" s="53" t="s">
        <v>94</v>
      </c>
      <c r="C303" s="46">
        <v>434660.56</v>
      </c>
      <c r="D303" s="29"/>
      <c r="E303" s="29"/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29"/>
      <c r="O303" s="29"/>
      <c r="P303" s="29"/>
      <c r="Q303" s="29"/>
      <c r="R303" s="29"/>
    </row>
    <row r="304" spans="1:18" ht="47.25" x14ac:dyDescent="0.25">
      <c r="A304" s="24" t="s">
        <v>230</v>
      </c>
      <c r="B304" s="30" t="s">
        <v>2</v>
      </c>
      <c r="C304" s="46">
        <v>853112.18</v>
      </c>
      <c r="D304" s="29"/>
      <c r="E304" s="29"/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29"/>
      <c r="O304" s="29"/>
      <c r="P304" s="29"/>
      <c r="Q304" s="29"/>
      <c r="R304" s="29"/>
    </row>
    <row r="305" spans="1:18" ht="47.25" x14ac:dyDescent="0.25">
      <c r="A305" s="51" t="s">
        <v>231</v>
      </c>
      <c r="B305" s="51" t="s">
        <v>81</v>
      </c>
      <c r="C305" s="46">
        <v>764564.12</v>
      </c>
      <c r="D305" s="29"/>
      <c r="E305" s="29"/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29"/>
      <c r="P305" s="29"/>
      <c r="Q305" s="29"/>
      <c r="R305" s="29"/>
    </row>
    <row r="306" spans="1:18" ht="47.25" x14ac:dyDescent="0.25">
      <c r="A306" s="51" t="s">
        <v>231</v>
      </c>
      <c r="B306" s="30" t="s">
        <v>181</v>
      </c>
      <c r="C306" s="46">
        <v>404171.39</v>
      </c>
      <c r="D306" s="29"/>
      <c r="E306" s="29"/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29"/>
      <c r="P306" s="29"/>
      <c r="Q306" s="29"/>
      <c r="R306" s="29"/>
    </row>
    <row r="307" spans="1:18" ht="47.25" x14ac:dyDescent="0.25">
      <c r="A307" s="51" t="s">
        <v>231</v>
      </c>
      <c r="B307" s="53" t="s">
        <v>94</v>
      </c>
      <c r="C307" s="46">
        <v>242907.35</v>
      </c>
      <c r="D307" s="29"/>
      <c r="E307" s="29"/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29"/>
      <c r="P307" s="29"/>
      <c r="Q307" s="29"/>
      <c r="R307" s="29"/>
    </row>
    <row r="308" spans="1:18" s="23" customFormat="1" ht="16.5" x14ac:dyDescent="0.25">
      <c r="A308" s="33" t="s">
        <v>34</v>
      </c>
      <c r="B308" s="33"/>
      <c r="C308" s="25">
        <f>SUM(C301:C307)</f>
        <v>7689157.6399999987</v>
      </c>
      <c r="D308" s="25">
        <f>SUM(D307:D307)</f>
        <v>0</v>
      </c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x14ac:dyDescent="0.25">
      <c r="A309" s="24" t="s">
        <v>123</v>
      </c>
      <c r="B309" s="51" t="s">
        <v>81</v>
      </c>
      <c r="C309" s="46">
        <v>6552278.3499999996</v>
      </c>
      <c r="D309" s="29"/>
      <c r="E309" s="29"/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29"/>
      <c r="O309" s="29"/>
      <c r="P309" s="29"/>
      <c r="Q309" s="29"/>
      <c r="R309" s="29"/>
    </row>
    <row r="310" spans="1:18" ht="47.25" x14ac:dyDescent="0.25">
      <c r="A310" s="24" t="s">
        <v>123</v>
      </c>
      <c r="B310" s="30" t="s">
        <v>181</v>
      </c>
      <c r="C310" s="46">
        <v>2037506.7</v>
      </c>
      <c r="D310" s="29"/>
      <c r="E310" s="29"/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29"/>
      <c r="O310" s="29"/>
      <c r="P310" s="29"/>
      <c r="Q310" s="29"/>
      <c r="R310" s="29"/>
    </row>
    <row r="311" spans="1:18" ht="47.25" x14ac:dyDescent="0.25">
      <c r="A311" s="24" t="s">
        <v>123</v>
      </c>
      <c r="B311" s="51" t="s">
        <v>94</v>
      </c>
      <c r="C311" s="46">
        <v>1291301.93</v>
      </c>
      <c r="D311" s="29"/>
      <c r="E311" s="29"/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29"/>
      <c r="O311" s="29"/>
      <c r="P311" s="29"/>
      <c r="Q311" s="29"/>
      <c r="R311" s="29"/>
    </row>
    <row r="312" spans="1:18" ht="47.25" x14ac:dyDescent="0.25">
      <c r="A312" s="51" t="s">
        <v>232</v>
      </c>
      <c r="B312" s="51" t="s">
        <v>81</v>
      </c>
      <c r="C312" s="46">
        <v>689040.25</v>
      </c>
      <c r="D312" s="29"/>
      <c r="E312" s="29"/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42">
        <v>43339</v>
      </c>
      <c r="O312" s="29"/>
      <c r="P312" s="29"/>
      <c r="Q312" s="29"/>
      <c r="R312" s="29"/>
    </row>
    <row r="313" spans="1:18" ht="47.25" x14ac:dyDescent="0.25">
      <c r="A313" s="51" t="s">
        <v>232</v>
      </c>
      <c r="B313" s="30" t="s">
        <v>181</v>
      </c>
      <c r="C313" s="46">
        <v>281513.92</v>
      </c>
      <c r="D313" s="29"/>
      <c r="E313" s="29"/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42">
        <v>43339</v>
      </c>
      <c r="O313" s="29"/>
      <c r="P313" s="29"/>
      <c r="Q313" s="29"/>
      <c r="R313" s="29"/>
    </row>
    <row r="314" spans="1:18" ht="47.25" x14ac:dyDescent="0.25">
      <c r="A314" s="51" t="s">
        <v>232</v>
      </c>
      <c r="B314" s="51" t="s">
        <v>94</v>
      </c>
      <c r="C314" s="46">
        <v>281960.90000000002</v>
      </c>
      <c r="D314" s="29"/>
      <c r="E314" s="29"/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42">
        <v>43339</v>
      </c>
      <c r="O314" s="29"/>
      <c r="P314" s="29"/>
      <c r="Q314" s="29"/>
      <c r="R314" s="29"/>
    </row>
    <row r="315" spans="1:18" s="23" customFormat="1" ht="16.5" x14ac:dyDescent="0.25">
      <c r="A315" s="33" t="s">
        <v>34</v>
      </c>
      <c r="B315" s="33"/>
      <c r="C315" s="25">
        <f>SUM(C309:C314)</f>
        <v>11133602.049999999</v>
      </c>
      <c r="D315" s="25">
        <f>SUM(D314:D314)</f>
        <v>0</v>
      </c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x14ac:dyDescent="0.25">
      <c r="A316" s="24" t="s">
        <v>117</v>
      </c>
      <c r="B316" s="51" t="s">
        <v>81</v>
      </c>
      <c r="C316" s="46">
        <v>7555392.96</v>
      </c>
      <c r="D316" s="29"/>
      <c r="E316" s="29"/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29"/>
      <c r="O316" s="29"/>
      <c r="P316" s="29"/>
      <c r="Q316" s="29"/>
      <c r="R316" s="29"/>
    </row>
    <row r="317" spans="1:18" ht="47.25" x14ac:dyDescent="0.25">
      <c r="A317" s="24" t="s">
        <v>117</v>
      </c>
      <c r="B317" s="30" t="s">
        <v>181</v>
      </c>
      <c r="C317" s="46">
        <v>2051183.55</v>
      </c>
      <c r="D317" s="29"/>
      <c r="E317" s="29"/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29"/>
      <c r="O317" s="29"/>
      <c r="P317" s="29"/>
      <c r="Q317" s="29"/>
      <c r="R317" s="29"/>
    </row>
    <row r="318" spans="1:18" ht="47.25" x14ac:dyDescent="0.25">
      <c r="A318" s="24" t="s">
        <v>117</v>
      </c>
      <c r="B318" s="53" t="s">
        <v>94</v>
      </c>
      <c r="C318" s="46">
        <v>1405874.28</v>
      </c>
      <c r="D318" s="29"/>
      <c r="E318" s="29"/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29"/>
      <c r="O318" s="29"/>
      <c r="P318" s="29"/>
      <c r="Q318" s="29"/>
      <c r="R318" s="29"/>
    </row>
    <row r="319" spans="1:18" ht="47.25" x14ac:dyDescent="0.25">
      <c r="A319" s="24" t="s">
        <v>117</v>
      </c>
      <c r="B319" s="30" t="s">
        <v>2</v>
      </c>
      <c r="C319" s="46">
        <v>1338536.25</v>
      </c>
      <c r="D319" s="29"/>
      <c r="E319" s="29"/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29"/>
      <c r="O319" s="29"/>
      <c r="P319" s="29"/>
      <c r="Q319" s="29"/>
      <c r="R319" s="29"/>
    </row>
    <row r="320" spans="1:18" ht="47.25" x14ac:dyDescent="0.25">
      <c r="A320" s="51" t="s">
        <v>233</v>
      </c>
      <c r="B320" s="30" t="s">
        <v>47</v>
      </c>
      <c r="C320" s="46">
        <v>303769.21999999997</v>
      </c>
      <c r="D320" s="29"/>
      <c r="E320" s="29"/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29"/>
      <c r="P320" s="29"/>
      <c r="Q320" s="29"/>
      <c r="R320" s="29"/>
    </row>
    <row r="321" spans="1:18" ht="47.25" x14ac:dyDescent="0.25">
      <c r="A321" s="51" t="s">
        <v>233</v>
      </c>
      <c r="B321" s="51" t="s">
        <v>81</v>
      </c>
      <c r="C321" s="46">
        <v>549069.68000000005</v>
      </c>
      <c r="D321" s="29"/>
      <c r="E321" s="29"/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29"/>
      <c r="P321" s="29"/>
      <c r="Q321" s="29"/>
      <c r="R321" s="29"/>
    </row>
    <row r="322" spans="1:18" ht="47.25" x14ac:dyDescent="0.25">
      <c r="A322" s="51" t="s">
        <v>233</v>
      </c>
      <c r="B322" s="30" t="s">
        <v>2</v>
      </c>
      <c r="C322" s="46">
        <v>138679.49</v>
      </c>
      <c r="D322" s="29"/>
      <c r="E322" s="29"/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29"/>
      <c r="P322" s="29"/>
      <c r="Q322" s="29"/>
      <c r="R322" s="29"/>
    </row>
    <row r="323" spans="1:18" ht="47.25" x14ac:dyDescent="0.25">
      <c r="A323" s="51" t="s">
        <v>233</v>
      </c>
      <c r="B323" s="53" t="s">
        <v>94</v>
      </c>
      <c r="C323" s="46">
        <v>234491.07</v>
      </c>
      <c r="D323" s="29"/>
      <c r="E323" s="29"/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29"/>
      <c r="P323" s="29"/>
      <c r="Q323" s="29"/>
      <c r="R323" s="29"/>
    </row>
    <row r="324" spans="1:18" s="23" customFormat="1" ht="16.5" x14ac:dyDescent="0.25">
      <c r="A324" s="33" t="s">
        <v>34</v>
      </c>
      <c r="B324" s="33"/>
      <c r="C324" s="25">
        <f>SUM(C316:C323)</f>
        <v>13576996.5</v>
      </c>
      <c r="D324" s="25">
        <f>SUM(D323:D323)</f>
        <v>0</v>
      </c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x14ac:dyDescent="0.25">
      <c r="A325" s="24" t="s">
        <v>234</v>
      </c>
      <c r="B325" s="51" t="s">
        <v>81</v>
      </c>
      <c r="C325" s="46">
        <v>1278835.79</v>
      </c>
      <c r="D325" s="29"/>
      <c r="E325" s="29"/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29"/>
      <c r="P325" s="29"/>
      <c r="Q325" s="29"/>
      <c r="R325" s="29"/>
    </row>
    <row r="326" spans="1:18" ht="47.25" x14ac:dyDescent="0.25">
      <c r="A326" s="24" t="s">
        <v>234</v>
      </c>
      <c r="B326" s="53" t="s">
        <v>94</v>
      </c>
      <c r="C326" s="46">
        <v>332523.90999999997</v>
      </c>
      <c r="D326" s="29"/>
      <c r="E326" s="29"/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29"/>
      <c r="P326" s="29"/>
      <c r="Q326" s="29"/>
      <c r="R326" s="29"/>
    </row>
    <row r="327" spans="1:18" ht="47.25" x14ac:dyDescent="0.25">
      <c r="A327" s="24" t="s">
        <v>234</v>
      </c>
      <c r="B327" s="30" t="s">
        <v>2</v>
      </c>
      <c r="C327" s="46">
        <v>400966.55</v>
      </c>
      <c r="D327" s="29"/>
      <c r="E327" s="29"/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29"/>
      <c r="P327" s="29"/>
      <c r="Q327" s="29"/>
      <c r="R327" s="29"/>
    </row>
    <row r="328" spans="1:18" ht="47.25" x14ac:dyDescent="0.25">
      <c r="A328" s="24" t="s">
        <v>235</v>
      </c>
      <c r="B328" s="51" t="s">
        <v>81</v>
      </c>
      <c r="C328" s="46">
        <v>1070831.94</v>
      </c>
      <c r="D328" s="29"/>
      <c r="E328" s="29"/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29"/>
      <c r="P328" s="29"/>
      <c r="Q328" s="29"/>
      <c r="R328" s="29"/>
    </row>
    <row r="329" spans="1:18" ht="47.25" x14ac:dyDescent="0.25">
      <c r="A329" s="24" t="s">
        <v>235</v>
      </c>
      <c r="B329" s="53" t="s">
        <v>94</v>
      </c>
      <c r="C329" s="46">
        <v>311773.11</v>
      </c>
      <c r="D329" s="29"/>
      <c r="E329" s="29"/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29"/>
      <c r="P329" s="29"/>
      <c r="Q329" s="29"/>
      <c r="R329" s="29"/>
    </row>
    <row r="330" spans="1:18" ht="47.25" x14ac:dyDescent="0.25">
      <c r="A330" s="24" t="s">
        <v>235</v>
      </c>
      <c r="B330" s="30" t="s">
        <v>2</v>
      </c>
      <c r="C330" s="46">
        <v>410842.26</v>
      </c>
      <c r="D330" s="29"/>
      <c r="E330" s="29"/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29"/>
      <c r="P330" s="29"/>
      <c r="Q330" s="29"/>
      <c r="R330" s="29"/>
    </row>
    <row r="331" spans="1:18" s="23" customFormat="1" ht="16.5" x14ac:dyDescent="0.25">
      <c r="A331" s="33" t="s">
        <v>34</v>
      </c>
      <c r="B331" s="33"/>
      <c r="C331" s="25">
        <f>SUM(C325:C330)</f>
        <v>3805773.5599999996</v>
      </c>
      <c r="D331" s="25">
        <f>SUM(D330:D330)</f>
        <v>0</v>
      </c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x14ac:dyDescent="0.25">
      <c r="A332" s="24" t="s">
        <v>195</v>
      </c>
      <c r="B332" s="51" t="s">
        <v>81</v>
      </c>
      <c r="C332" s="46">
        <v>8705331</v>
      </c>
      <c r="D332" s="29"/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29"/>
      <c r="O332" s="29"/>
      <c r="P332" s="29"/>
      <c r="Q332" s="29"/>
      <c r="R332" s="29"/>
    </row>
    <row r="333" spans="1:18" ht="47.25" x14ac:dyDescent="0.25">
      <c r="A333" s="24" t="s">
        <v>195</v>
      </c>
      <c r="B333" s="30" t="s">
        <v>181</v>
      </c>
      <c r="C333" s="46">
        <v>3301978</v>
      </c>
      <c r="D333" s="29"/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x14ac:dyDescent="0.25">
      <c r="A334" s="24" t="s">
        <v>195</v>
      </c>
      <c r="B334" s="53" t="s">
        <v>94</v>
      </c>
      <c r="C334" s="46">
        <v>1940120</v>
      </c>
      <c r="D334" s="29"/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x14ac:dyDescent="0.25">
      <c r="A335" s="33" t="s">
        <v>34</v>
      </c>
      <c r="B335" s="33"/>
      <c r="C335" s="25">
        <f>SUM(C332:C334)</f>
        <v>13947429</v>
      </c>
      <c r="D335" s="25">
        <f>SUM(D334:D334)</f>
        <v>0</v>
      </c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x14ac:dyDescent="0.25">
      <c r="A336" s="46" t="s">
        <v>240</v>
      </c>
      <c r="B336" s="51" t="s">
        <v>94</v>
      </c>
      <c r="C336" s="62">
        <v>292544.98</v>
      </c>
      <c r="D336" s="29"/>
      <c r="E336" s="50" t="s">
        <v>321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42">
        <v>43321</v>
      </c>
      <c r="P336" s="29"/>
      <c r="Q336" s="29"/>
      <c r="R336" s="42">
        <v>43334</v>
      </c>
    </row>
    <row r="337" spans="1:18" ht="31.5" x14ac:dyDescent="0.25">
      <c r="A337" s="46" t="s">
        <v>240</v>
      </c>
      <c r="B337" s="51" t="s">
        <v>2</v>
      </c>
      <c r="C337" s="62">
        <v>220879.2</v>
      </c>
      <c r="D337" s="29"/>
      <c r="E337" s="50" t="s">
        <v>320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42">
        <v>43321</v>
      </c>
      <c r="P337" s="29"/>
      <c r="Q337" s="29"/>
      <c r="R337" s="42">
        <v>43334</v>
      </c>
    </row>
    <row r="338" spans="1:18" ht="47.25" x14ac:dyDescent="0.25">
      <c r="A338" s="24" t="s">
        <v>217</v>
      </c>
      <c r="B338" s="51" t="s">
        <v>94</v>
      </c>
      <c r="C338" s="24">
        <v>180481.14</v>
      </c>
      <c r="D338" s="29"/>
      <c r="E338" s="50" t="s">
        <v>300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29"/>
      <c r="Q338" s="29"/>
      <c r="R338" s="42">
        <v>43305</v>
      </c>
    </row>
    <row r="339" spans="1:18" ht="31.5" x14ac:dyDescent="0.25">
      <c r="A339" s="24" t="s">
        <v>217</v>
      </c>
      <c r="B339" s="30" t="s">
        <v>2</v>
      </c>
      <c r="C339" s="24">
        <v>120686.66</v>
      </c>
      <c r="D339" s="29"/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29"/>
      <c r="Q339" s="29"/>
      <c r="R339" s="42">
        <v>43305</v>
      </c>
    </row>
    <row r="340" spans="1:18" ht="47.25" x14ac:dyDescent="0.25">
      <c r="A340" s="24" t="s">
        <v>108</v>
      </c>
      <c r="B340" s="53" t="s">
        <v>94</v>
      </c>
      <c r="C340" s="46">
        <v>376042.32</v>
      </c>
      <c r="D340" s="29"/>
      <c r="E340" s="29"/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29"/>
      <c r="P340" s="29"/>
      <c r="Q340" s="29"/>
      <c r="R340" s="29"/>
    </row>
    <row r="341" spans="1:18" ht="31.5" x14ac:dyDescent="0.25">
      <c r="A341" s="24" t="s">
        <v>241</v>
      </c>
      <c r="B341" s="51" t="s">
        <v>81</v>
      </c>
      <c r="C341" s="46">
        <v>3178807.33</v>
      </c>
      <c r="D341" s="29"/>
      <c r="E341" s="29"/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29"/>
      <c r="O341" s="29"/>
      <c r="P341" s="29"/>
      <c r="Q341" s="29"/>
      <c r="R341" s="29"/>
    </row>
    <row r="342" spans="1:18" ht="47.25" x14ac:dyDescent="0.25">
      <c r="A342" s="24" t="s">
        <v>241</v>
      </c>
      <c r="B342" s="30" t="s">
        <v>181</v>
      </c>
      <c r="C342" s="46">
        <v>1322050.92</v>
      </c>
      <c r="D342" s="29"/>
      <c r="E342" s="29"/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29"/>
      <c r="P342" s="29"/>
      <c r="Q342" s="29"/>
      <c r="R342" s="29"/>
    </row>
    <row r="343" spans="1:18" ht="47.25" x14ac:dyDescent="0.25">
      <c r="A343" s="24" t="s">
        <v>241</v>
      </c>
      <c r="B343" s="53" t="s">
        <v>94</v>
      </c>
      <c r="C343" s="46">
        <v>639653.37</v>
      </c>
      <c r="D343" s="29"/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29"/>
      <c r="Q343" s="29"/>
      <c r="R343" s="29"/>
    </row>
    <row r="344" spans="1:18" ht="31.5" x14ac:dyDescent="0.25">
      <c r="A344" s="24" t="s">
        <v>241</v>
      </c>
      <c r="B344" s="30" t="s">
        <v>2</v>
      </c>
      <c r="C344" s="46">
        <v>695694.56</v>
      </c>
      <c r="D344" s="29"/>
      <c r="E344" s="29"/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29"/>
      <c r="P344" s="29"/>
      <c r="Q344" s="29"/>
      <c r="R344" s="29"/>
    </row>
    <row r="345" spans="1:18" s="23" customFormat="1" ht="16.5" x14ac:dyDescent="0.25">
      <c r="A345" s="33" t="s">
        <v>34</v>
      </c>
      <c r="B345" s="33"/>
      <c r="C345" s="25">
        <f>SUM(C336:C344)</f>
        <v>7026840.4800000004</v>
      </c>
      <c r="D345" s="25">
        <f>SUM(D344:D344)</f>
        <v>0</v>
      </c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customHeight="1" x14ac:dyDescent="0.25">
      <c r="A346" s="51" t="s">
        <v>242</v>
      </c>
      <c r="B346" s="51" t="s">
        <v>141</v>
      </c>
      <c r="C346" s="46">
        <v>2497448.79</v>
      </c>
      <c r="D346" s="29"/>
      <c r="E346" s="29"/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42">
        <v>43398</v>
      </c>
      <c r="O346" s="29"/>
      <c r="P346" s="29"/>
      <c r="Q346" s="29"/>
      <c r="R346" s="29"/>
    </row>
    <row r="347" spans="1:18" ht="51" customHeight="1" x14ac:dyDescent="0.25">
      <c r="A347" s="51" t="s">
        <v>243</v>
      </c>
      <c r="B347" s="51" t="s">
        <v>89</v>
      </c>
      <c r="C347" s="46">
        <v>3473116.02</v>
      </c>
      <c r="D347" s="29"/>
      <c r="E347" s="29"/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42">
        <v>43398</v>
      </c>
      <c r="O347" s="29"/>
      <c r="P347" s="29"/>
      <c r="Q347" s="29"/>
      <c r="R347" s="29"/>
    </row>
    <row r="348" spans="1:18" s="23" customFormat="1" ht="16.5" x14ac:dyDescent="0.25">
      <c r="A348" s="33" t="s">
        <v>34</v>
      </c>
      <c r="B348" s="33"/>
      <c r="C348" s="25">
        <f>SUM(C346:C347)</f>
        <v>5970564.8100000005</v>
      </c>
      <c r="D348" s="25">
        <f>SUM(D347:D347)</f>
        <v>0</v>
      </c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294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42">
        <v>43328</v>
      </c>
      <c r="P349" s="29"/>
      <c r="Q349" s="29"/>
      <c r="R349" s="42">
        <v>43329</v>
      </c>
    </row>
    <row r="350" spans="1:18" ht="31.5" x14ac:dyDescent="0.25">
      <c r="A350" s="24" t="s">
        <v>114</v>
      </c>
      <c r="B350" s="30" t="s">
        <v>47</v>
      </c>
      <c r="C350" s="46">
        <v>2200605.81</v>
      </c>
      <c r="D350" s="29"/>
      <c r="E350" s="50" t="s">
        <v>324</v>
      </c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42">
        <v>43333</v>
      </c>
      <c r="P350" s="29"/>
      <c r="Q350" s="29"/>
      <c r="R350" s="42">
        <v>43333</v>
      </c>
    </row>
    <row r="351" spans="1:18" s="23" customFormat="1" ht="16.5" x14ac:dyDescent="0.25">
      <c r="A351" s="33" t="s">
        <v>34</v>
      </c>
      <c r="B351" s="33"/>
      <c r="C351" s="25">
        <f>SUM(C349:C350)</f>
        <v>3098895.7</v>
      </c>
      <c r="D351" s="25">
        <f>SUM(D350:D350)</f>
        <v>0</v>
      </c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29"/>
    </row>
    <row r="353" spans="1:18" ht="47.25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29"/>
    </row>
    <row r="354" spans="1:18" ht="47.25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29"/>
    </row>
    <row r="355" spans="1:18" s="23" customFormat="1" ht="16.5" x14ac:dyDescent="0.25">
      <c r="A355" s="33" t="s">
        <v>34</v>
      </c>
      <c r="B355" s="33"/>
      <c r="C355" s="25">
        <f>SUM(C352:C354)</f>
        <v>15387577.199999999</v>
      </c>
      <c r="D355" s="25">
        <f>SUM(D354:D354)</f>
        <v>0</v>
      </c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x14ac:dyDescent="0.25">
      <c r="A356" s="30" t="s">
        <v>247</v>
      </c>
      <c r="B356" s="51" t="s">
        <v>167</v>
      </c>
      <c r="C356" s="46">
        <v>58498</v>
      </c>
      <c r="D356" s="29"/>
      <c r="E356" s="50" t="s">
        <v>313</v>
      </c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42">
        <v>43319</v>
      </c>
      <c r="P356" s="29"/>
      <c r="Q356" s="29"/>
      <c r="R356" s="42">
        <v>43322</v>
      </c>
    </row>
    <row r="357" spans="1:18" ht="31.5" x14ac:dyDescent="0.25">
      <c r="A357" s="30" t="s">
        <v>248</v>
      </c>
      <c r="B357" s="51" t="s">
        <v>43</v>
      </c>
      <c r="C357" s="46">
        <v>43826</v>
      </c>
      <c r="D357" s="29"/>
      <c r="E357" s="50" t="s">
        <v>313</v>
      </c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42">
        <v>43319</v>
      </c>
      <c r="P357" s="29"/>
      <c r="Q357" s="29"/>
      <c r="R357" s="42">
        <v>43322</v>
      </c>
    </row>
    <row r="358" spans="1:18" ht="31.5" x14ac:dyDescent="0.25">
      <c r="A358" s="30" t="s">
        <v>248</v>
      </c>
      <c r="B358" s="51" t="s">
        <v>97</v>
      </c>
      <c r="C358" s="46">
        <v>58434</v>
      </c>
      <c r="D358" s="29"/>
      <c r="E358" s="50" t="s">
        <v>313</v>
      </c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42">
        <v>43319</v>
      </c>
      <c r="P358" s="29"/>
      <c r="Q358" s="29"/>
      <c r="R358" s="42">
        <v>43322</v>
      </c>
    </row>
    <row r="359" spans="1:18" ht="31.5" x14ac:dyDescent="0.25">
      <c r="A359" s="30" t="s">
        <v>249</v>
      </c>
      <c r="B359" s="51" t="s">
        <v>43</v>
      </c>
      <c r="C359" s="46">
        <v>43683</v>
      </c>
      <c r="D359" s="29"/>
      <c r="E359" s="50" t="s">
        <v>313</v>
      </c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42">
        <v>43319</v>
      </c>
      <c r="P359" s="29"/>
      <c r="Q359" s="29"/>
      <c r="R359" s="42">
        <v>43322</v>
      </c>
    </row>
    <row r="360" spans="1:18" ht="31.5" x14ac:dyDescent="0.25">
      <c r="A360" s="30" t="s">
        <v>249</v>
      </c>
      <c r="B360" s="51" t="s">
        <v>97</v>
      </c>
      <c r="C360" s="46">
        <v>58244</v>
      </c>
      <c r="D360" s="29"/>
      <c r="E360" s="50" t="s">
        <v>313</v>
      </c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42">
        <v>43319</v>
      </c>
      <c r="P360" s="29"/>
      <c r="Q360" s="29"/>
      <c r="R360" s="42">
        <v>43322</v>
      </c>
    </row>
    <row r="361" spans="1:18" ht="31.5" x14ac:dyDescent="0.25">
      <c r="A361" s="30" t="s">
        <v>250</v>
      </c>
      <c r="B361" s="51" t="s">
        <v>44</v>
      </c>
      <c r="C361" s="46">
        <v>70404</v>
      </c>
      <c r="D361" s="29"/>
      <c r="E361" s="50" t="s">
        <v>313</v>
      </c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42">
        <v>43319</v>
      </c>
      <c r="P361" s="29"/>
      <c r="Q361" s="29"/>
      <c r="R361" s="42">
        <v>43322</v>
      </c>
    </row>
    <row r="362" spans="1:18" ht="31.5" x14ac:dyDescent="0.25">
      <c r="A362" s="46" t="s">
        <v>251</v>
      </c>
      <c r="B362" s="30" t="s">
        <v>167</v>
      </c>
      <c r="C362" s="46">
        <v>74851</v>
      </c>
      <c r="D362" s="29"/>
      <c r="E362" s="29"/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29"/>
      <c r="P362" s="29"/>
      <c r="Q362" s="29"/>
      <c r="R362" s="29"/>
    </row>
    <row r="363" spans="1:18" ht="31.5" x14ac:dyDescent="0.25">
      <c r="A363" s="46" t="s">
        <v>252</v>
      </c>
      <c r="B363" s="30" t="s">
        <v>167</v>
      </c>
      <c r="C363" s="46">
        <v>64680</v>
      </c>
      <c r="D363" s="29"/>
      <c r="E363" s="29"/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29"/>
      <c r="P363" s="29"/>
      <c r="Q363" s="29"/>
      <c r="R363" s="29"/>
    </row>
    <row r="364" spans="1:18" ht="31.5" x14ac:dyDescent="0.25">
      <c r="A364" s="46" t="s">
        <v>253</v>
      </c>
      <c r="B364" s="30" t="s">
        <v>167</v>
      </c>
      <c r="C364" s="46">
        <v>61634</v>
      </c>
      <c r="D364" s="29"/>
      <c r="E364" s="29"/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29"/>
      <c r="P364" s="29"/>
      <c r="Q364" s="29"/>
      <c r="R364" s="29"/>
    </row>
    <row r="365" spans="1:18" ht="31.5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x14ac:dyDescent="0.25">
      <c r="A373" s="51" t="s">
        <v>233</v>
      </c>
      <c r="B373" s="53" t="s">
        <v>167</v>
      </c>
      <c r="C373" s="46">
        <v>56504</v>
      </c>
      <c r="D373" s="29"/>
      <c r="E373" s="50" t="s">
        <v>328</v>
      </c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42">
        <v>43335</v>
      </c>
      <c r="P373" s="29"/>
      <c r="Q373" s="29"/>
      <c r="R373" s="42">
        <v>43339</v>
      </c>
    </row>
    <row r="374" spans="1:18" ht="31.5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x14ac:dyDescent="0.25">
      <c r="A375" s="51" t="s">
        <v>229</v>
      </c>
      <c r="B375" s="53" t="s">
        <v>97</v>
      </c>
      <c r="C375" s="46">
        <v>56173</v>
      </c>
      <c r="D375" s="29"/>
      <c r="E375" s="50" t="s">
        <v>328</v>
      </c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42">
        <v>43335</v>
      </c>
      <c r="P375" s="29"/>
      <c r="Q375" s="29"/>
      <c r="R375" s="42">
        <v>43339</v>
      </c>
    </row>
    <row r="376" spans="1:18" ht="31.5" x14ac:dyDescent="0.25">
      <c r="A376" s="51" t="s">
        <v>229</v>
      </c>
      <c r="B376" s="53" t="s">
        <v>44</v>
      </c>
      <c r="C376" s="46">
        <v>71564</v>
      </c>
      <c r="D376" s="29"/>
      <c r="E376" s="50" t="s">
        <v>328</v>
      </c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42">
        <v>43335</v>
      </c>
      <c r="P376" s="29"/>
      <c r="Q376" s="29"/>
      <c r="R376" s="42">
        <v>43339</v>
      </c>
    </row>
    <row r="377" spans="1:18" ht="31.5" x14ac:dyDescent="0.25">
      <c r="A377" s="51" t="s">
        <v>259</v>
      </c>
      <c r="B377" s="51" t="s">
        <v>41</v>
      </c>
      <c r="C377" s="46">
        <v>60402</v>
      </c>
      <c r="D377" s="29"/>
      <c r="E377" s="50" t="s">
        <v>328</v>
      </c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42">
        <v>43335</v>
      </c>
      <c r="P377" s="29"/>
      <c r="Q377" s="29"/>
      <c r="R377" s="42">
        <v>43339</v>
      </c>
    </row>
    <row r="378" spans="1:18" ht="31.5" x14ac:dyDescent="0.25">
      <c r="A378" s="51" t="s">
        <v>259</v>
      </c>
      <c r="B378" s="51" t="s">
        <v>97</v>
      </c>
      <c r="C378" s="46">
        <v>61793</v>
      </c>
      <c r="D378" s="29"/>
      <c r="E378" s="50" t="s">
        <v>328</v>
      </c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42">
        <v>43335</v>
      </c>
      <c r="P378" s="29"/>
      <c r="Q378" s="29"/>
      <c r="R378" s="42">
        <v>43339</v>
      </c>
    </row>
    <row r="379" spans="1:18" ht="31.5" x14ac:dyDescent="0.25">
      <c r="A379" s="51" t="s">
        <v>259</v>
      </c>
      <c r="B379" s="53" t="s">
        <v>44</v>
      </c>
      <c r="C379" s="46">
        <v>78724</v>
      </c>
      <c r="D379" s="29"/>
      <c r="E379" s="50" t="s">
        <v>328</v>
      </c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42">
        <v>43335</v>
      </c>
      <c r="P379" s="29"/>
      <c r="Q379" s="29"/>
      <c r="R379" s="42">
        <v>43339</v>
      </c>
    </row>
    <row r="380" spans="1:18" ht="31.5" x14ac:dyDescent="0.25">
      <c r="A380" s="51" t="s">
        <v>260</v>
      </c>
      <c r="B380" s="51" t="s">
        <v>97</v>
      </c>
      <c r="C380" s="46">
        <v>61872</v>
      </c>
      <c r="D380" s="29"/>
      <c r="E380" s="50" t="s">
        <v>328</v>
      </c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42">
        <v>43335</v>
      </c>
      <c r="P380" s="29"/>
      <c r="Q380" s="29"/>
      <c r="R380" s="42">
        <v>43339</v>
      </c>
    </row>
    <row r="381" spans="1:18" s="23" customFormat="1" ht="16.5" x14ac:dyDescent="0.25">
      <c r="A381" s="33" t="s">
        <v>34</v>
      </c>
      <c r="B381" s="33"/>
      <c r="C381" s="25">
        <f>SUM(C356:C380)</f>
        <v>1494841</v>
      </c>
      <c r="D381" s="25">
        <f>SUM(D380:D380)</f>
        <v>0</v>
      </c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x14ac:dyDescent="0.25">
      <c r="A382" s="24" t="s">
        <v>262</v>
      </c>
      <c r="B382" s="53" t="s">
        <v>94</v>
      </c>
      <c r="C382" s="46">
        <v>628471</v>
      </c>
      <c r="D382" s="29"/>
      <c r="E382" s="29"/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29"/>
      <c r="P382" s="29"/>
      <c r="Q382" s="29"/>
      <c r="R382" s="29"/>
    </row>
    <row r="383" spans="1:18" ht="47.25" x14ac:dyDescent="0.25">
      <c r="A383" s="24" t="s">
        <v>262</v>
      </c>
      <c r="B383" s="30" t="s">
        <v>2</v>
      </c>
      <c r="C383" s="46">
        <v>933197</v>
      </c>
      <c r="D383" s="29"/>
      <c r="E383" s="29"/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29"/>
      <c r="P383" s="29"/>
      <c r="Q383" s="29"/>
      <c r="R383" s="29"/>
    </row>
    <row r="384" spans="1:18" s="23" customFormat="1" ht="16.5" x14ac:dyDescent="0.25">
      <c r="A384" s="33" t="s">
        <v>34</v>
      </c>
      <c r="B384" s="33"/>
      <c r="C384" s="25">
        <f>SUM(C382:C383)</f>
        <v>1561668</v>
      </c>
      <c r="D384" s="25">
        <f>SUM(D383:D383)</f>
        <v>0</v>
      </c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x14ac:dyDescent="0.25">
      <c r="A385" s="24" t="s">
        <v>140</v>
      </c>
      <c r="B385" s="51" t="s">
        <v>81</v>
      </c>
      <c r="C385" s="46">
        <v>1861154.08</v>
      </c>
      <c r="D385" s="29"/>
      <c r="E385" s="29"/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29"/>
      <c r="P385" s="29"/>
      <c r="Q385" s="29"/>
      <c r="R385" s="29"/>
    </row>
    <row r="386" spans="1:18" ht="47.25" x14ac:dyDescent="0.25">
      <c r="A386" s="24" t="s">
        <v>140</v>
      </c>
      <c r="B386" s="30" t="s">
        <v>181</v>
      </c>
      <c r="C386" s="46">
        <v>486164.76</v>
      </c>
      <c r="D386" s="29"/>
      <c r="E386" s="29"/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29"/>
      <c r="P386" s="29"/>
      <c r="Q386" s="29"/>
      <c r="R386" s="29"/>
    </row>
    <row r="387" spans="1:18" ht="47.25" x14ac:dyDescent="0.25">
      <c r="A387" s="24" t="s">
        <v>140</v>
      </c>
      <c r="B387" s="51" t="s">
        <v>94</v>
      </c>
      <c r="C387" s="46">
        <v>400311.78</v>
      </c>
      <c r="D387" s="29"/>
      <c r="E387" s="29"/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43329</v>
      </c>
      <c r="O387" s="29"/>
      <c r="P387" s="29"/>
      <c r="Q387" s="29"/>
      <c r="R387" s="29"/>
    </row>
    <row r="388" spans="1:18" ht="47.25" x14ac:dyDescent="0.25">
      <c r="A388" s="24" t="s">
        <v>140</v>
      </c>
      <c r="B388" s="30" t="s">
        <v>2</v>
      </c>
      <c r="C388" s="46">
        <v>261351.16</v>
      </c>
      <c r="D388" s="29"/>
      <c r="E388" s="29"/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29"/>
      <c r="P388" s="29"/>
      <c r="Q388" s="29"/>
      <c r="R388" s="29"/>
    </row>
    <row r="389" spans="1:18" ht="47.25" x14ac:dyDescent="0.25">
      <c r="A389" s="24" t="s">
        <v>264</v>
      </c>
      <c r="B389" s="51" t="s">
        <v>81</v>
      </c>
      <c r="C389" s="46">
        <v>726587.32</v>
      </c>
      <c r="D389" s="29"/>
      <c r="E389" s="29"/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42">
        <v>43358</v>
      </c>
      <c r="P389" s="29"/>
      <c r="Q389" s="29"/>
      <c r="R389" s="29"/>
    </row>
    <row r="390" spans="1:18" ht="47.25" x14ac:dyDescent="0.25">
      <c r="A390" s="24" t="s">
        <v>264</v>
      </c>
      <c r="B390" s="30" t="s">
        <v>181</v>
      </c>
      <c r="C390" s="46">
        <v>218957.06</v>
      </c>
      <c r="D390" s="29"/>
      <c r="E390" s="29"/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42">
        <v>43358</v>
      </c>
      <c r="P390" s="29"/>
      <c r="Q390" s="29"/>
      <c r="R390" s="29"/>
    </row>
    <row r="391" spans="1:18" ht="47.25" x14ac:dyDescent="0.25">
      <c r="A391" s="24" t="s">
        <v>264</v>
      </c>
      <c r="B391" s="51" t="s">
        <v>94</v>
      </c>
      <c r="C391" s="46">
        <v>208052.32</v>
      </c>
      <c r="D391" s="29"/>
      <c r="E391" s="29"/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42">
        <v>43358</v>
      </c>
      <c r="P391" s="29"/>
      <c r="Q391" s="29"/>
      <c r="R391" s="29"/>
    </row>
    <row r="392" spans="1:18" ht="47.25" x14ac:dyDescent="0.25">
      <c r="A392" s="24" t="s">
        <v>264</v>
      </c>
      <c r="B392" s="30" t="s">
        <v>2</v>
      </c>
      <c r="C392" s="46">
        <v>207340.65</v>
      </c>
      <c r="D392" s="29"/>
      <c r="E392" s="29"/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42">
        <v>43358</v>
      </c>
      <c r="P392" s="29"/>
      <c r="Q392" s="29"/>
      <c r="R392" s="29"/>
    </row>
    <row r="393" spans="1:18" s="23" customFormat="1" ht="16.5" x14ac:dyDescent="0.25">
      <c r="A393" s="33" t="s">
        <v>34</v>
      </c>
      <c r="B393" s="33"/>
      <c r="C393" s="25">
        <f>SUM(C385:C392)</f>
        <v>4369919.13</v>
      </c>
      <c r="D393" s="25">
        <f>SUM(D392:D392)</f>
        <v>0</v>
      </c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x14ac:dyDescent="0.25">
      <c r="A395" s="33" t="s">
        <v>34</v>
      </c>
      <c r="B395" s="33"/>
      <c r="C395" s="25">
        <f>C394</f>
        <v>69314</v>
      </c>
      <c r="D395" s="25">
        <f>SUM(D394:D394)</f>
        <v>0</v>
      </c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x14ac:dyDescent="0.25">
      <c r="A396" s="24" t="s">
        <v>267</v>
      </c>
      <c r="B396" s="37" t="s">
        <v>75</v>
      </c>
      <c r="C396" s="46">
        <v>7710539.9900000002</v>
      </c>
      <c r="D396" s="29"/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29"/>
      <c r="O396" s="29"/>
      <c r="P396" s="29"/>
      <c r="Q396" s="29"/>
      <c r="R396" s="29"/>
    </row>
    <row r="397" spans="1:18" s="23" customFormat="1" ht="16.5" x14ac:dyDescent="0.25">
      <c r="A397" s="33" t="s">
        <v>34</v>
      </c>
      <c r="B397" s="33"/>
      <c r="C397" s="25">
        <f>C396</f>
        <v>7710539.9900000002</v>
      </c>
      <c r="D397" s="25">
        <f>SUM(D396:D396)</f>
        <v>0</v>
      </c>
      <c r="E397" s="33"/>
      <c r="F397" s="33"/>
      <c r="G397" s="33"/>
      <c r="H397" s="33"/>
      <c r="I397" s="33"/>
      <c r="J397" s="33"/>
      <c r="K397" s="33"/>
      <c r="L397" s="33"/>
      <c r="M397" s="57">
        <v>43377</v>
      </c>
      <c r="N397" s="33"/>
      <c r="O397" s="33"/>
      <c r="P397" s="33"/>
      <c r="Q397" s="57"/>
      <c r="R397" s="33"/>
    </row>
    <row r="398" spans="1:18" ht="47.25" x14ac:dyDescent="0.25">
      <c r="A398" s="24" t="s">
        <v>268</v>
      </c>
      <c r="B398" s="51" t="s">
        <v>81</v>
      </c>
      <c r="C398" s="46">
        <v>1792253.14</v>
      </c>
      <c r="D398" s="29"/>
      <c r="E398" s="29"/>
      <c r="F398" s="48">
        <v>87</v>
      </c>
      <c r="G398" s="47">
        <v>43256</v>
      </c>
      <c r="H398" s="47">
        <v>43237</v>
      </c>
      <c r="I398" s="47" t="s">
        <v>12</v>
      </c>
      <c r="J398" s="51" t="s">
        <v>77</v>
      </c>
      <c r="K398" s="50" t="s">
        <v>124</v>
      </c>
      <c r="L398" s="49">
        <v>2723163138</v>
      </c>
      <c r="M398" s="47">
        <v>43343</v>
      </c>
      <c r="N398" s="29"/>
      <c r="O398" s="29"/>
      <c r="P398" s="29"/>
      <c r="Q398" s="29"/>
      <c r="R398" s="29"/>
    </row>
    <row r="399" spans="1:18" ht="47.25" x14ac:dyDescent="0.25">
      <c r="A399" s="24" t="s">
        <v>268</v>
      </c>
      <c r="B399" s="30" t="s">
        <v>181</v>
      </c>
      <c r="C399" s="46">
        <v>466541.54</v>
      </c>
      <c r="D399" s="29"/>
      <c r="E399" s="29"/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29"/>
      <c r="O399" s="29"/>
      <c r="P399" s="29"/>
      <c r="Q399" s="29"/>
      <c r="R399" s="29"/>
    </row>
    <row r="400" spans="1:18" ht="47.25" x14ac:dyDescent="0.25">
      <c r="A400" s="24" t="s">
        <v>268</v>
      </c>
      <c r="B400" s="53" t="s">
        <v>94</v>
      </c>
      <c r="C400" s="46">
        <v>323764.87</v>
      </c>
      <c r="D400" s="29"/>
      <c r="E400" s="29"/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29"/>
      <c r="O400" s="29"/>
      <c r="P400" s="29"/>
      <c r="Q400" s="29"/>
      <c r="R400" s="29"/>
    </row>
    <row r="401" spans="1:18" ht="47.25" x14ac:dyDescent="0.25">
      <c r="A401" s="24" t="s">
        <v>268</v>
      </c>
      <c r="B401" s="30" t="s">
        <v>2</v>
      </c>
      <c r="C401" s="46">
        <v>360933.25</v>
      </c>
      <c r="D401" s="29"/>
      <c r="E401" s="29"/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29"/>
      <c r="P401" s="29"/>
      <c r="Q401" s="29"/>
      <c r="R401" s="29"/>
    </row>
    <row r="402" spans="1:18" ht="47.25" x14ac:dyDescent="0.25">
      <c r="A402" s="24" t="s">
        <v>268</v>
      </c>
      <c r="B402" s="53" t="s">
        <v>141</v>
      </c>
      <c r="C402" s="46">
        <v>2176528.11</v>
      </c>
      <c r="D402" s="29"/>
      <c r="E402" s="29"/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43318</v>
      </c>
      <c r="N402" s="29"/>
      <c r="O402" s="29"/>
      <c r="P402" s="29"/>
      <c r="Q402" s="29"/>
      <c r="R402" s="29"/>
    </row>
    <row r="403" spans="1:18" s="23" customFormat="1" ht="16.5" x14ac:dyDescent="0.25">
      <c r="A403" s="33" t="s">
        <v>34</v>
      </c>
      <c r="B403" s="33"/>
      <c r="C403" s="25">
        <f>SUM(C398:C402)</f>
        <v>5120020.91</v>
      </c>
      <c r="D403" s="25">
        <f>SUM(D402:D402)</f>
        <v>0</v>
      </c>
      <c r="E403" s="33"/>
      <c r="F403" s="33"/>
      <c r="G403" s="33"/>
      <c r="H403" s="33"/>
      <c r="I403" s="33"/>
      <c r="J403" s="33"/>
      <c r="K403" s="33"/>
      <c r="L403" s="33"/>
      <c r="M403" s="57">
        <v>43343</v>
      </c>
      <c r="N403" s="33"/>
      <c r="O403" s="33"/>
      <c r="P403" s="33"/>
      <c r="Q403" s="57"/>
      <c r="R403" s="33"/>
    </row>
    <row r="404" spans="1:18" ht="47.25" x14ac:dyDescent="0.25">
      <c r="A404" s="37" t="s">
        <v>269</v>
      </c>
      <c r="B404" s="37" t="s">
        <v>75</v>
      </c>
      <c r="C404" s="46">
        <v>3088057.92</v>
      </c>
      <c r="D404" s="29"/>
      <c r="E404" s="29"/>
      <c r="F404" s="48">
        <v>88</v>
      </c>
      <c r="G404" s="47">
        <v>43256</v>
      </c>
      <c r="H404" s="47">
        <v>43237</v>
      </c>
      <c r="I404" s="46" t="s">
        <v>12</v>
      </c>
      <c r="J404" s="46" t="s">
        <v>49</v>
      </c>
      <c r="K404" s="50" t="s">
        <v>48</v>
      </c>
      <c r="L404" s="49">
        <v>4101127829</v>
      </c>
      <c r="M404" s="47">
        <v>43388</v>
      </c>
      <c r="N404" s="29"/>
      <c r="O404" s="29"/>
      <c r="P404" s="29"/>
      <c r="Q404" s="29"/>
      <c r="R404" s="29"/>
    </row>
    <row r="405" spans="1:18" ht="47.25" x14ac:dyDescent="0.25">
      <c r="A405" s="46" t="s">
        <v>270</v>
      </c>
      <c r="B405" s="30" t="s">
        <v>75</v>
      </c>
      <c r="C405" s="46">
        <v>4219905.29</v>
      </c>
      <c r="D405" s="29"/>
      <c r="E405" s="29"/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43368</v>
      </c>
      <c r="N405" s="29"/>
      <c r="O405" s="29"/>
      <c r="P405" s="29"/>
      <c r="Q405" s="29"/>
      <c r="R405" s="29"/>
    </row>
    <row r="406" spans="1:18" s="23" customFormat="1" ht="16.5" x14ac:dyDescent="0.25">
      <c r="A406" s="33" t="s">
        <v>34</v>
      </c>
      <c r="B406" s="33"/>
      <c r="C406" s="25">
        <f>SUM(C404:C405)</f>
        <v>7307963.21</v>
      </c>
      <c r="D406" s="25">
        <f>SUM(D405:D405)</f>
        <v>0</v>
      </c>
      <c r="E406" s="33"/>
      <c r="F406" s="33"/>
      <c r="G406" s="33"/>
      <c r="H406" s="33"/>
      <c r="I406" s="33"/>
      <c r="J406" s="33"/>
      <c r="K406" s="33"/>
      <c r="L406" s="33"/>
      <c r="M406" s="57">
        <v>43388</v>
      </c>
      <c r="N406" s="33"/>
      <c r="O406" s="33"/>
      <c r="P406" s="33"/>
      <c r="Q406" s="57"/>
      <c r="R406" s="33"/>
    </row>
    <row r="407" spans="1:18" ht="47.25" x14ac:dyDescent="0.25">
      <c r="A407" s="37" t="s">
        <v>148</v>
      </c>
      <c r="B407" s="30" t="s">
        <v>2</v>
      </c>
      <c r="C407" s="46">
        <v>581614.01</v>
      </c>
      <c r="D407" s="29"/>
      <c r="E407" s="29"/>
      <c r="F407" s="48">
        <v>89</v>
      </c>
      <c r="G407" s="47">
        <v>43256</v>
      </c>
      <c r="H407" s="47">
        <v>43237</v>
      </c>
      <c r="I407" s="46" t="s">
        <v>35</v>
      </c>
      <c r="J407" s="46" t="s">
        <v>116</v>
      </c>
      <c r="K407" s="51" t="s">
        <v>135</v>
      </c>
      <c r="L407" s="51">
        <v>4101096916</v>
      </c>
      <c r="M407" s="47">
        <v>43303</v>
      </c>
      <c r="N407" s="29"/>
      <c r="O407" s="29"/>
      <c r="P407" s="29"/>
      <c r="Q407" s="29"/>
      <c r="R407" s="29"/>
    </row>
    <row r="408" spans="1:18" ht="47.25" x14ac:dyDescent="0.25">
      <c r="A408" s="37" t="s">
        <v>271</v>
      </c>
      <c r="B408" s="51" t="s">
        <v>2</v>
      </c>
      <c r="C408" s="46">
        <v>758982.16</v>
      </c>
      <c r="D408" s="29"/>
      <c r="E408" s="29"/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29"/>
      <c r="P408" s="29"/>
      <c r="Q408" s="29"/>
      <c r="R408" s="29"/>
    </row>
    <row r="409" spans="1:18" ht="47.25" x14ac:dyDescent="0.25">
      <c r="A409" s="37" t="s">
        <v>149</v>
      </c>
      <c r="B409" s="51" t="s">
        <v>81</v>
      </c>
      <c r="C409" s="46">
        <v>1247878.57</v>
      </c>
      <c r="D409" s="29"/>
      <c r="E409" s="29"/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43328</v>
      </c>
      <c r="N409" s="29"/>
      <c r="O409" s="29"/>
      <c r="P409" s="29"/>
      <c r="Q409" s="29"/>
      <c r="R409" s="29"/>
    </row>
    <row r="410" spans="1:18" ht="47.25" x14ac:dyDescent="0.25">
      <c r="A410" s="37" t="s">
        <v>272</v>
      </c>
      <c r="B410" s="53" t="s">
        <v>141</v>
      </c>
      <c r="C410" s="46">
        <v>1999450.12</v>
      </c>
      <c r="D410" s="29"/>
      <c r="E410" s="29"/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43333</v>
      </c>
      <c r="N410" s="29"/>
      <c r="O410" s="29"/>
      <c r="P410" s="29"/>
      <c r="Q410" s="29"/>
      <c r="R410" s="29"/>
    </row>
    <row r="411" spans="1:18" ht="47.25" x14ac:dyDescent="0.25">
      <c r="A411" s="37" t="s">
        <v>256</v>
      </c>
      <c r="B411" s="53" t="s">
        <v>141</v>
      </c>
      <c r="C411" s="46">
        <v>2484338</v>
      </c>
      <c r="D411" s="29"/>
      <c r="E411" s="29"/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29"/>
      <c r="P411" s="29"/>
      <c r="Q411" s="29"/>
      <c r="R411" s="29"/>
    </row>
    <row r="412" spans="1:18" ht="47.25" x14ac:dyDescent="0.25">
      <c r="A412" s="37" t="s">
        <v>273</v>
      </c>
      <c r="B412" s="46" t="s">
        <v>75</v>
      </c>
      <c r="C412" s="46">
        <v>4804877.24</v>
      </c>
      <c r="D412" s="29"/>
      <c r="E412" s="29"/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43378</v>
      </c>
      <c r="N412" s="29"/>
      <c r="O412" s="29"/>
      <c r="P412" s="29"/>
      <c r="Q412" s="29"/>
      <c r="R412" s="29"/>
    </row>
    <row r="413" spans="1:18" s="23" customFormat="1" ht="16.5" x14ac:dyDescent="0.25">
      <c r="A413" s="33" t="s">
        <v>34</v>
      </c>
      <c r="B413" s="33"/>
      <c r="C413" s="25">
        <f>SUM(C407:C412)</f>
        <v>11877140.100000001</v>
      </c>
      <c r="D413" s="25">
        <f>SUM(D412:D412)</f>
        <v>0</v>
      </c>
      <c r="E413" s="33"/>
      <c r="F413" s="33"/>
      <c r="G413" s="33"/>
      <c r="H413" s="33"/>
      <c r="I413" s="33"/>
      <c r="J413" s="33"/>
      <c r="K413" s="33"/>
      <c r="L413" s="33"/>
      <c r="M413" s="57">
        <v>43378</v>
      </c>
      <c r="N413" s="33"/>
      <c r="O413" s="33"/>
      <c r="P413" s="33"/>
      <c r="Q413" s="57"/>
      <c r="R413" s="33"/>
    </row>
    <row r="414" spans="1:18" ht="47.25" x14ac:dyDescent="0.25">
      <c r="A414" s="24" t="s">
        <v>274</v>
      </c>
      <c r="B414" s="51" t="s">
        <v>81</v>
      </c>
      <c r="C414" s="46">
        <v>4559925.24</v>
      </c>
      <c r="D414" s="29"/>
      <c r="E414" s="29"/>
      <c r="F414" s="48">
        <v>90</v>
      </c>
      <c r="G414" s="47">
        <v>43256</v>
      </c>
      <c r="H414" s="47">
        <v>43237</v>
      </c>
      <c r="I414" s="47" t="s">
        <v>12</v>
      </c>
      <c r="J414" s="51" t="s">
        <v>91</v>
      </c>
      <c r="K414" s="50" t="s">
        <v>131</v>
      </c>
      <c r="L414" s="51">
        <v>4101143411</v>
      </c>
      <c r="M414" s="47">
        <v>43363</v>
      </c>
      <c r="N414" s="29"/>
      <c r="O414" s="29"/>
      <c r="P414" s="29"/>
      <c r="Q414" s="29"/>
      <c r="R414" s="29"/>
    </row>
    <row r="415" spans="1:18" ht="47.25" x14ac:dyDescent="0.25">
      <c r="A415" s="24" t="s">
        <v>274</v>
      </c>
      <c r="B415" s="30" t="s">
        <v>181</v>
      </c>
      <c r="C415" s="46">
        <v>1175493.8400000001</v>
      </c>
      <c r="D415" s="29"/>
      <c r="E415" s="29"/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29"/>
      <c r="O415" s="29"/>
      <c r="P415" s="29"/>
      <c r="Q415" s="29"/>
      <c r="R415" s="29"/>
    </row>
    <row r="416" spans="1:18" ht="47.25" x14ac:dyDescent="0.25">
      <c r="A416" s="24" t="s">
        <v>274</v>
      </c>
      <c r="B416" s="53" t="s">
        <v>94</v>
      </c>
      <c r="C416" s="46">
        <v>743690.23999999999</v>
      </c>
      <c r="D416" s="29"/>
      <c r="E416" s="29"/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29"/>
      <c r="O416" s="29"/>
      <c r="P416" s="29"/>
      <c r="Q416" s="29"/>
      <c r="R416" s="29"/>
    </row>
    <row r="417" spans="1:18" s="23" customFormat="1" ht="16.5" x14ac:dyDescent="0.25">
      <c r="A417" s="33" t="s">
        <v>34</v>
      </c>
      <c r="B417" s="33"/>
      <c r="C417" s="25">
        <f>SUM(C414:C416)</f>
        <v>6479109.3200000003</v>
      </c>
      <c r="D417" s="25">
        <f>SUM(D416:D416)</f>
        <v>0</v>
      </c>
      <c r="E417" s="33"/>
      <c r="F417" s="33"/>
      <c r="G417" s="33"/>
      <c r="H417" s="33"/>
      <c r="I417" s="33"/>
      <c r="J417" s="33"/>
      <c r="K417" s="33"/>
      <c r="L417" s="33"/>
      <c r="M417" s="57">
        <v>43363</v>
      </c>
      <c r="N417" s="33"/>
      <c r="O417" s="33"/>
      <c r="P417" s="33"/>
      <c r="Q417" s="57"/>
      <c r="R417" s="33"/>
    </row>
    <row r="418" spans="1:18" ht="47.25" x14ac:dyDescent="0.25">
      <c r="A418" s="24" t="s">
        <v>265</v>
      </c>
      <c r="B418" s="51" t="s">
        <v>89</v>
      </c>
      <c r="C418" s="46">
        <v>2937344.16</v>
      </c>
      <c r="D418" s="29"/>
      <c r="E418" s="29"/>
      <c r="F418" s="29">
        <v>91</v>
      </c>
      <c r="G418" s="42">
        <v>43260</v>
      </c>
      <c r="H418" s="47">
        <v>43245</v>
      </c>
      <c r="I418" s="46" t="s">
        <v>12</v>
      </c>
      <c r="J418" s="51" t="s">
        <v>122</v>
      </c>
      <c r="K418" s="49" t="s">
        <v>130</v>
      </c>
      <c r="L418" s="49">
        <v>4101150553</v>
      </c>
      <c r="M418" s="47">
        <v>43363</v>
      </c>
      <c r="N418" s="29"/>
      <c r="O418" s="29"/>
      <c r="P418" s="29"/>
      <c r="Q418" s="29"/>
      <c r="R418" s="29"/>
    </row>
    <row r="419" spans="1:18" s="23" customFormat="1" ht="16.5" x14ac:dyDescent="0.25">
      <c r="A419" s="33" t="s">
        <v>34</v>
      </c>
      <c r="B419" s="33"/>
      <c r="C419" s="25">
        <f>C418</f>
        <v>2937344.16</v>
      </c>
      <c r="D419" s="25">
        <f>SUM(D418:D418)</f>
        <v>0</v>
      </c>
      <c r="E419" s="33"/>
      <c r="F419" s="33"/>
      <c r="G419" s="33"/>
      <c r="H419" s="33"/>
      <c r="I419" s="33"/>
      <c r="J419" s="33"/>
      <c r="K419" s="33"/>
      <c r="L419" s="33"/>
      <c r="M419" s="57">
        <v>43363</v>
      </c>
      <c r="N419" s="33"/>
      <c r="O419" s="33"/>
      <c r="P419" s="33"/>
      <c r="Q419" s="57"/>
      <c r="R419" s="33"/>
    </row>
    <row r="420" spans="1:18" ht="47.25" x14ac:dyDescent="0.25">
      <c r="A420" s="51" t="s">
        <v>281</v>
      </c>
      <c r="B420" s="55" t="s">
        <v>181</v>
      </c>
      <c r="C420" s="24">
        <v>191831.32</v>
      </c>
      <c r="D420" s="29"/>
      <c r="E420" s="29"/>
      <c r="F420" s="48">
        <v>92</v>
      </c>
      <c r="G420" s="47">
        <v>43276</v>
      </c>
      <c r="H420" s="47">
        <v>43256</v>
      </c>
      <c r="I420" s="51" t="s">
        <v>35</v>
      </c>
      <c r="J420" s="46" t="s">
        <v>187</v>
      </c>
      <c r="K420" s="49" t="s">
        <v>205</v>
      </c>
      <c r="L420" s="49">
        <v>4101130042</v>
      </c>
      <c r="M420" s="42">
        <v>43357</v>
      </c>
      <c r="N420" s="29"/>
      <c r="O420" s="29"/>
      <c r="P420" s="29"/>
      <c r="Q420" s="29"/>
      <c r="R420" s="29"/>
    </row>
    <row r="421" spans="1:18" ht="31.5" x14ac:dyDescent="0.25">
      <c r="A421" s="51" t="s">
        <v>281</v>
      </c>
      <c r="B421" s="55" t="s">
        <v>2</v>
      </c>
      <c r="C421" s="24">
        <v>173685.68</v>
      </c>
      <c r="D421" s="29"/>
      <c r="E421" s="29"/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29"/>
      <c r="P421" s="29"/>
      <c r="Q421" s="29"/>
      <c r="R421" s="29"/>
    </row>
    <row r="422" spans="1:18" ht="31.5" x14ac:dyDescent="0.25">
      <c r="A422" s="51" t="s">
        <v>282</v>
      </c>
      <c r="B422" s="55" t="s">
        <v>47</v>
      </c>
      <c r="C422" s="24">
        <v>481403.79</v>
      </c>
      <c r="D422" s="29"/>
      <c r="E422" s="29"/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29"/>
      <c r="P422" s="29"/>
      <c r="Q422" s="29"/>
      <c r="R422" s="29"/>
    </row>
    <row r="423" spans="1:18" ht="47.25" x14ac:dyDescent="0.25">
      <c r="A423" s="51" t="s">
        <v>282</v>
      </c>
      <c r="B423" s="53" t="s">
        <v>94</v>
      </c>
      <c r="C423" s="24">
        <v>285361.03000000003</v>
      </c>
      <c r="D423" s="29"/>
      <c r="E423" s="29"/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29"/>
      <c r="P423" s="29"/>
      <c r="Q423" s="29"/>
      <c r="R423" s="29"/>
    </row>
    <row r="424" spans="1:18" ht="31.5" x14ac:dyDescent="0.25">
      <c r="A424" s="51" t="s">
        <v>282</v>
      </c>
      <c r="B424" s="55" t="s">
        <v>2</v>
      </c>
      <c r="C424" s="24">
        <v>228139.41</v>
      </c>
      <c r="D424" s="29"/>
      <c r="E424" s="29"/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29"/>
      <c r="P424" s="29"/>
      <c r="Q424" s="29"/>
      <c r="R424" s="29"/>
    </row>
    <row r="425" spans="1:18" ht="31.5" x14ac:dyDescent="0.25">
      <c r="A425" s="51" t="s">
        <v>283</v>
      </c>
      <c r="B425" s="55" t="s">
        <v>47</v>
      </c>
      <c r="C425" s="24">
        <v>488377.02</v>
      </c>
      <c r="D425" s="29"/>
      <c r="E425" s="29"/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29"/>
      <c r="P425" s="29"/>
      <c r="Q425" s="29"/>
      <c r="R425" s="29"/>
    </row>
    <row r="426" spans="1:18" ht="31.5" x14ac:dyDescent="0.25">
      <c r="A426" s="51" t="s">
        <v>283</v>
      </c>
      <c r="B426" s="55" t="s">
        <v>2</v>
      </c>
      <c r="C426" s="46">
        <v>208153.53</v>
      </c>
      <c r="D426" s="29"/>
      <c r="E426" s="29"/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29"/>
      <c r="P426" s="29"/>
      <c r="Q426" s="29"/>
      <c r="R426" s="29"/>
    </row>
    <row r="427" spans="1:18" ht="31.5" x14ac:dyDescent="0.25">
      <c r="A427" s="51" t="s">
        <v>284</v>
      </c>
      <c r="B427" s="55" t="s">
        <v>47</v>
      </c>
      <c r="C427" s="46">
        <v>495835.92</v>
      </c>
      <c r="D427" s="29"/>
      <c r="E427" s="29"/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29"/>
      <c r="P427" s="29"/>
      <c r="Q427" s="29"/>
      <c r="R427" s="29"/>
    </row>
    <row r="428" spans="1:18" ht="31.5" x14ac:dyDescent="0.25">
      <c r="A428" s="51" t="s">
        <v>284</v>
      </c>
      <c r="B428" s="55" t="s">
        <v>2</v>
      </c>
      <c r="C428" s="46">
        <v>390296.71</v>
      </c>
      <c r="D428" s="29"/>
      <c r="E428" s="29"/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29"/>
      <c r="P428" s="29"/>
      <c r="Q428" s="29"/>
      <c r="R428" s="29"/>
    </row>
    <row r="429" spans="1:18" ht="31.5" x14ac:dyDescent="0.25">
      <c r="A429" s="51" t="s">
        <v>285</v>
      </c>
      <c r="B429" s="55" t="s">
        <v>47</v>
      </c>
      <c r="C429" s="46">
        <v>499731.77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29"/>
      <c r="O429" s="29"/>
      <c r="P429" s="29"/>
      <c r="Q429" s="29"/>
      <c r="R429" s="29"/>
    </row>
    <row r="430" spans="1:18" ht="31.5" x14ac:dyDescent="0.25">
      <c r="A430" s="51" t="s">
        <v>286</v>
      </c>
      <c r="B430" s="55" t="s">
        <v>47</v>
      </c>
      <c r="C430" s="46">
        <v>290596.34999999998</v>
      </c>
      <c r="D430" s="29"/>
      <c r="E430" s="29"/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29"/>
      <c r="P430" s="29"/>
      <c r="Q430" s="29"/>
      <c r="R430" s="29"/>
    </row>
    <row r="431" spans="1:18" ht="31.5" x14ac:dyDescent="0.25">
      <c r="A431" s="51" t="s">
        <v>286</v>
      </c>
      <c r="B431" s="55" t="s">
        <v>2</v>
      </c>
      <c r="C431" s="46">
        <v>176890.31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29"/>
      <c r="O431" s="29"/>
      <c r="P431" s="29"/>
      <c r="Q431" s="29"/>
      <c r="R431" s="29"/>
    </row>
    <row r="432" spans="1:18" ht="31.5" x14ac:dyDescent="0.25">
      <c r="A432" s="51" t="s">
        <v>287</v>
      </c>
      <c r="B432" s="55" t="s">
        <v>47</v>
      </c>
      <c r="C432" s="46">
        <v>287512.31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29"/>
      <c r="O432" s="29"/>
      <c r="P432" s="29"/>
      <c r="Q432" s="29"/>
      <c r="R432" s="29"/>
    </row>
    <row r="433" spans="1:18" ht="31.5" x14ac:dyDescent="0.25">
      <c r="A433" s="51" t="s">
        <v>287</v>
      </c>
      <c r="B433" s="55" t="s">
        <v>2</v>
      </c>
      <c r="C433" s="46">
        <v>147072.95000000001</v>
      </c>
      <c r="D433" s="29"/>
      <c r="E433" s="29"/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29"/>
      <c r="P433" s="29"/>
      <c r="Q433" s="29"/>
      <c r="R433" s="29"/>
    </row>
    <row r="434" spans="1:18" ht="31.5" x14ac:dyDescent="0.25">
      <c r="A434" s="51" t="s">
        <v>288</v>
      </c>
      <c r="B434" s="55" t="s">
        <v>47</v>
      </c>
      <c r="C434" s="46">
        <v>285361.34999999998</v>
      </c>
      <c r="D434" s="29"/>
      <c r="E434" s="29"/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29"/>
      <c r="P434" s="29"/>
      <c r="Q434" s="29"/>
      <c r="R434" s="29"/>
    </row>
    <row r="435" spans="1:18" ht="31.5" x14ac:dyDescent="0.25">
      <c r="A435" s="51" t="s">
        <v>288</v>
      </c>
      <c r="B435" s="55" t="s">
        <v>2</v>
      </c>
      <c r="C435" s="46">
        <v>268810.21999999997</v>
      </c>
      <c r="D435" s="29"/>
      <c r="E435" s="29"/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29"/>
      <c r="P435" s="29"/>
      <c r="Q435" s="29"/>
      <c r="R435" s="29"/>
    </row>
    <row r="436" spans="1:18" ht="31.5" x14ac:dyDescent="0.25">
      <c r="A436" s="51" t="s">
        <v>289</v>
      </c>
      <c r="B436" s="55" t="s">
        <v>2</v>
      </c>
      <c r="C436" s="46">
        <v>86047.8</v>
      </c>
      <c r="D436" s="29"/>
      <c r="E436" s="29"/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29"/>
      <c r="O436" s="29"/>
      <c r="P436" s="29"/>
      <c r="Q436" s="29"/>
      <c r="R436" s="29"/>
    </row>
    <row r="437" spans="1:18" ht="31.5" x14ac:dyDescent="0.25">
      <c r="A437" s="51" t="s">
        <v>290</v>
      </c>
      <c r="B437" s="55" t="s">
        <v>47</v>
      </c>
      <c r="C437" s="46">
        <v>281611.86</v>
      </c>
      <c r="D437" s="29"/>
      <c r="E437" s="29"/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29"/>
      <c r="P437" s="29"/>
      <c r="Q437" s="29"/>
      <c r="R437" s="29"/>
    </row>
    <row r="438" spans="1:18" s="23" customFormat="1" ht="16.5" x14ac:dyDescent="0.25">
      <c r="A438" s="33" t="s">
        <v>34</v>
      </c>
      <c r="B438" s="33"/>
      <c r="C438" s="25">
        <f>SUM(C420:C437)</f>
        <v>5266719.33</v>
      </c>
      <c r="D438" s="25">
        <f>SUM(D437:D437)</f>
        <v>0</v>
      </c>
      <c r="E438" s="33"/>
      <c r="F438" s="33"/>
      <c r="G438" s="33"/>
      <c r="H438" s="33"/>
      <c r="I438" s="33"/>
      <c r="J438" s="33"/>
      <c r="K438" s="33"/>
      <c r="L438" s="33"/>
      <c r="M438" s="57">
        <v>43357</v>
      </c>
      <c r="N438" s="33"/>
      <c r="O438" s="33"/>
      <c r="P438" s="33"/>
      <c r="Q438" s="57"/>
      <c r="R438" s="33"/>
    </row>
  </sheetData>
  <autoFilter ref="A5:R438"/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2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2018-08-30T05:17:30Z</dcterms:modified>
</cp:coreProperties>
</file>