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Паспорт ИП" sheetId="1" state="visible" r:id="rId3"/>
    <sheet name="форма 1" sheetId="2" state="visible" r:id="rId4"/>
    <sheet name="показатели" sheetId="3" state="visible" r:id="rId5"/>
    <sheet name="показатели надежности" sheetId="4" state="visible" r:id="rId6"/>
    <sheet name="Финплан" sheetId="5" state="visible" r:id="rId7"/>
  </sheets>
  <definedNames>
    <definedName function="false" hidden="false" localSheetId="0" name="_xlnm.Print_Area" vbProcedure="false">'Паспорт ИП'!$A$1:$F$32</definedName>
    <definedName function="false" hidden="false" localSheetId="2" name="_xlnm.Print_Area" vbProcedure="false">показатели!$A$1:$J$30</definedName>
    <definedName function="false" hidden="false" localSheetId="3" name="_xlnm.Print_Area" vbProcedure="false">'показатели надежности'!$A$1:$AC$18</definedName>
    <definedName function="false" hidden="false" localSheetId="4" name="_xlnm.Print_Area" vbProcedure="false">Финплан!$A$1:$K$32</definedName>
    <definedName function="false" hidden="false" localSheetId="1" name="_xlnm.Print_Area" vbProcedure="false">'форма 1'!$A$1:$T$60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<sst xmlns="http://schemas.openxmlformats.org/spreadsheetml/2006/main" count="247" uniqueCount="204">
  <si>
    <t xml:space="preserve">Приложение № 1 
К приказу Министерства ЖКХ и энергетики Камчатского края от «___» ____________ 2024 № _________</t>
  </si>
  <si>
    <t xml:space="preserve">«Приложение № 1
к приказу Министерства ЖКХ и энергетики Камчатского края от 07.11.2023  № 52-Н
</t>
  </si>
  <si>
    <t xml:space="preserve">Паспорт инвестиционной программы</t>
  </si>
  <si>
    <t xml:space="preserve">АО "Камчатэнергосервис"</t>
  </si>
  <si>
    <t xml:space="preserve">(наименование регулируемой организации)</t>
  </si>
  <si>
    <t xml:space="preserve">в сфере теплоснабжения на территории Мильковского муниципального округа на 2023-2027 годы</t>
  </si>
  <si>
    <t xml:space="preserve">Наименование организации, в отношении которой разрабатывается инвестиционная программа в сфере теплоснабжения</t>
  </si>
  <si>
    <t xml:space="preserve">Акционерное общество «Камчатэнергосервис»</t>
  </si>
  <si>
    <t xml:space="preserve">Местонахождение регулируемой организации</t>
  </si>
  <si>
    <t xml:space="preserve">683032, Камчатский край, г. Петропавловск-Камчатский, пр. Победы, д. 47</t>
  </si>
  <si>
    <t xml:space="preserve">Сроки реализации инвестиционной программы</t>
  </si>
  <si>
    <t xml:space="preserve">2023-2027</t>
  </si>
  <si>
    <t xml:space="preserve">Лицо, ответственное за разработку инвестиционной программы  </t>
  </si>
  <si>
    <t xml:space="preserve">Начальник ПТО В.А. Кондратов</t>
  </si>
  <si>
    <t xml:space="preserve">Контактная информация лица, ответственного за разработку инвестиционной программы</t>
  </si>
  <si>
    <t xml:space="preserve">Тел.: + 7 (4152) 306-361, email: oaokes@yandex.ru</t>
  </si>
  <si>
    <t xml:space="preserve">Наименование органа исполнительной власти  субъекта РФ или органа местного самоуправления, утвердившего инвестиционную программу</t>
  </si>
  <si>
    <t xml:space="preserve">Министерство жилищно-коммунального хозяйства и энергетики 
Камчатского края</t>
  </si>
  <si>
    <t xml:space="preserve">Местонахождение органа, утвердившего инвестиционную программу</t>
  </si>
  <si>
    <t xml:space="preserve">683031, Камчатский край, г. Петропавловск-Камчатский, 
проспект Карла Маркса, д. 5.</t>
  </si>
  <si>
    <t xml:space="preserve">Должностное лицо, утвердившее инвестиционную программу </t>
  </si>
  <si>
    <t xml:space="preserve">Министр жилищно-коммунального хозяйства и энергетики Камчатского края А.А. Питиримов</t>
  </si>
  <si>
    <t xml:space="preserve">Дата утверждения инвестиционной программы</t>
  </si>
  <si>
    <t xml:space="preserve">Контактная информация лица, ответственного за утверждение инвестиционной программы</t>
  </si>
  <si>
    <t xml:space="preserve">Тел.: + 7 (415 2) 41-24-20, email: PitirimovAA@kamgov.ru </t>
  </si>
  <si>
    <t xml:space="preserve">Наименование органа  местного самоуправления, согласовавшего инвестиционную программу</t>
  </si>
  <si>
    <t xml:space="preserve">Администрация Мильковского сельского поселения</t>
  </si>
  <si>
    <t xml:space="preserve">Местонахождение органа, согласовавшего инвестиционную программу</t>
  </si>
  <si>
    <t xml:space="preserve">684300, Камчатский край, с. Мильково, ул. Победы 8</t>
  </si>
  <si>
    <t xml:space="preserve">Должностное лицо, согласовавшее инвестиционную программу </t>
  </si>
  <si>
    <t xml:space="preserve">Глава Мильковского сельского поселения Н.В. Гарбузюк </t>
  </si>
  <si>
    <t xml:space="preserve">Дата согласования инвестиционной программы</t>
  </si>
  <si>
    <t xml:space="preserve">Контактная информация лица, ответственного за согласование инвестиционной программы</t>
  </si>
  <si>
    <t xml:space="preserve">Тел.: + 8 (415 33) 2-13-53, 2-26-80; e-mail: admmsp@inbox.ru</t>
  </si>
  <si>
    <t xml:space="preserve">».</t>
  </si>
  <si>
    <t xml:space="preserve">Приложение № 2</t>
  </si>
  <si>
    <t xml:space="preserve">Приложение №2</t>
  </si>
  <si>
    <t xml:space="preserve">к приказу Министерства ЖКХ и энергетики Камчатского края</t>
  </si>
  <si>
    <t xml:space="preserve">от «___» ____________ 2024 № _________</t>
  </si>
  <si>
    <t xml:space="preserve">«Приложение № 2
к приказу Министерства ЖКХ и энергетики Камчатского края от 07.11.2023  № 52-Н
</t>
  </si>
  <si>
    <t xml:space="preserve">Инвестиционная программа</t>
  </si>
  <si>
    <t xml:space="preserve">АО "Камчатэнергосервис" </t>
  </si>
  <si>
    <t xml:space="preserve">№
п/п</t>
  </si>
  <si>
    <t xml:space="preserve"> Наименование мероприятий</t>
  </si>
  <si>
    <t xml:space="preserve">Обоснование необходимости (цель реализации)</t>
  </si>
  <si>
    <t xml:space="preserve">Описание и место расположения объекта</t>
  </si>
  <si>
    <t xml:space="preserve">Основные технические характеристики </t>
  </si>
  <si>
    <t xml:space="preserve">Год начала реализации мероприятия</t>
  </si>
  <si>
    <t xml:space="preserve">Год окончания реализации мероприятия</t>
  </si>
  <si>
    <t xml:space="preserve">Расходы  на реализацию мероприятий в прогнозных ценах, тыс. руб. (с НДС)</t>
  </si>
  <si>
    <t xml:space="preserve">Наименование показателя (мощность, протяженность, диаметр,и т.п.)
</t>
  </si>
  <si>
    <t xml:space="preserve">Ед.изм.</t>
  </si>
  <si>
    <t xml:space="preserve">Значение показателя</t>
  </si>
  <si>
    <t xml:space="preserve">Всего</t>
  </si>
  <si>
    <t xml:space="preserve">Остаток  финансирования </t>
  </si>
  <si>
    <t xml:space="preserve">в т.ч. за счет платы за подключение</t>
  </si>
  <si>
    <t xml:space="preserve">до реализации мероприятия</t>
  </si>
  <si>
    <t xml:space="preserve">после реализации мероприятия</t>
  </si>
  <si>
    <t xml:space="preserve">Группа 1. Строительство, реконструкция  или  модернизация объектов в целях подключения потребителей:</t>
  </si>
  <si>
    <t xml:space="preserve">1.1. Строительство новых тепловых сетей в целях подключения потребителей</t>
  </si>
  <si>
    <t xml:space="preserve">1.1.2.</t>
  </si>
  <si>
    <t xml:space="preserve">1.2. Строительство иных объектов системы централизованного теплоснабжения за исключением тепловых сетей, в целях подключения потребителей</t>
  </si>
  <si>
    <t xml:space="preserve">1.2.1.</t>
  </si>
  <si>
    <t xml:space="preserve">1.2.2.</t>
  </si>
  <si>
    <t xml:space="preserve">1.3. Увеличение пропускной способности существующих тепловых сетей в целях подключения потребителей</t>
  </si>
  <si>
    <t xml:space="preserve">1.3.2.</t>
  </si>
  <si>
    <t xml:space="preserve">1.4. Увеличение мощности и производительности существующих объектов централизованного теплоснабжения, за исключением тепловых сетей в целях подключения потребителей</t>
  </si>
  <si>
    <t xml:space="preserve">Всего по группе 1.</t>
  </si>
  <si>
    <t xml:space="preserve">Группа 2. Строительство новых объектов  системы централизованного теплоснабжения, не связанных с подключением новых потребителей, в том числе строительство новых тепловых сетей</t>
  </si>
  <si>
    <t xml:space="preserve">2.1.2.</t>
  </si>
  <si>
    <t xml:space="preserve">Всего по группе 2.</t>
  </si>
  <si>
    <t xml:space="preserve">Группа 3. Реконструкция или модернизация существующих объектов в целях снижения уровня износа существующих объектов  и (или) поставки энергии от разных источников</t>
  </si>
  <si>
    <t xml:space="preserve">3.1. Реконструкция или модернизация существующих тепловых сетей </t>
  </si>
  <si>
    <t xml:space="preserve">3.1.1.</t>
  </si>
  <si>
    <t xml:space="preserve">3.2. Реконструкция или модернизация существующих объектов  системы централизованного теплоснабжения, за исключением тепловых сетей </t>
  </si>
  <si>
    <t xml:space="preserve">3.2.1.</t>
  </si>
  <si>
    <t xml:space="preserve">Проектирование и реконструкция котельной №9 "РТПХС"  с учетом увеличения присоединенной нагрузки от котельной "Совхоз" и перевод котлов котельной "РТПХС" на технологию сжигания топлива в высокотемпературном кипящем слое.</t>
  </si>
  <si>
    <t xml:space="preserve">Замена физически и морально изношенного оборудования, увеличение мощности и КПД котельной и снижение аварийности</t>
  </si>
  <si>
    <t xml:space="preserve">с. Мильково. Котельная №9 "РТПХС"</t>
  </si>
  <si>
    <t xml:space="preserve">Количество</t>
  </si>
  <si>
    <t xml:space="preserve">шт.</t>
  </si>
  <si>
    <t xml:space="preserve">3.2.2.</t>
  </si>
  <si>
    <t xml:space="preserve">Проектирование и реконструкция котельной №4 "ДКВР" с учетом перевода котлов  на технологию сжигания топлива в высокотемпературном кипящем слое.</t>
  </si>
  <si>
    <t xml:space="preserve">Замена физически и морально изношенного оборудования, увеличение КПД котельной и снижение аварийности</t>
  </si>
  <si>
    <t xml:space="preserve">с. Мильково. Котельная №4 "ДКВР"</t>
  </si>
  <si>
    <t xml:space="preserve">3.2.3.</t>
  </si>
  <si>
    <t xml:space="preserve">Проектирование, реконструкция и строительство блочно-модульной котельной в с. Шаромы  </t>
  </si>
  <si>
    <t xml:space="preserve">с. Шаромы. Котельная №6</t>
  </si>
  <si>
    <t xml:space="preserve">3.2.4.</t>
  </si>
  <si>
    <t xml:space="preserve">Проектирование и реконструкция  котельной №5 "МПРЭО" с учетом замены морально устаревшего и изношенного оборудования на современное, с применением инновационных технологий</t>
  </si>
  <si>
    <t xml:space="preserve">с. Мильково. Котельная №5 "МПРЭО"</t>
  </si>
  <si>
    <t xml:space="preserve">3.2.5.</t>
  </si>
  <si>
    <t xml:space="preserve">Проектирование и реконструкция  котельной №15 «Агинская» с учетом замены морально устаревшего и изношенного оборудования на современное, с применением инновационных технологий</t>
  </si>
  <si>
    <t xml:space="preserve">с. Мильково. Котельная №15 "Агинская"</t>
  </si>
  <si>
    <t xml:space="preserve">3.2.6.</t>
  </si>
  <si>
    <t xml:space="preserve">Проектирование и реконструкция  котельной №1 "Центральная" с учетом замены морально устаревшего и изношенного оборудования на современное, с применением инновационных технологий</t>
  </si>
  <si>
    <t xml:space="preserve">с. Мильково. Котельная №1 "Центральная"</t>
  </si>
  <si>
    <t xml:space="preserve">3.2.7.</t>
  </si>
  <si>
    <t xml:space="preserve"> Проектирование и реконструкция  котельной №8 "Мелиорация" с учетом замены морально устаревшего и изношенного оборудования на современное, с применением инновационных технологий </t>
  </si>
  <si>
    <t xml:space="preserve">с. Мильково. Котельная №8 "Мелиорация"</t>
  </si>
  <si>
    <t xml:space="preserve">3.2.8.</t>
  </si>
  <si>
    <t xml:space="preserve">Приобретение специализированной техники.</t>
  </si>
  <si>
    <t xml:space="preserve">Улучшение и оптимизация производственного процесса</t>
  </si>
  <si>
    <t xml:space="preserve">с. Мильково. "Транспортный цех"</t>
  </si>
  <si>
    <t xml:space="preserve">16</t>
  </si>
  <si>
    <t xml:space="preserve">3.2.9.</t>
  </si>
  <si>
    <t xml:space="preserve">Проектирование и монтаж инженерно-технических средств охраны котельной с установкой ограждения.</t>
  </si>
  <si>
    <t xml:space="preserve">Выполнение мероприятий по повышению антитеррористической защищенности опасного производственного объекта</t>
  </si>
  <si>
    <t xml:space="preserve">1</t>
  </si>
  <si>
    <t xml:space="preserve">3.2.10.</t>
  </si>
  <si>
    <t xml:space="preserve">Приобретение сварочного генератора.</t>
  </si>
  <si>
    <t xml:space="preserve">Снижение времени устранения аварийных ситуаций на сетях теплоснабжения</t>
  </si>
  <si>
    <t xml:space="preserve">с. Мильково, участок по ремонту тепловых сетей</t>
  </si>
  <si>
    <t xml:space="preserve">Всего по группе 3.</t>
  </si>
  <si>
    <t xml:space="preserve">Группа 4. Мероприятия, направленные на снижение негативного воздействия  на окружающую среду, достижение  плановых значений показателей  надежности и энергетической эффективности объектов теплоснабжения , повышение эффективности работы систем централизованного теплоснабжения</t>
  </si>
  <si>
    <t xml:space="preserve">4.1.1.</t>
  </si>
  <si>
    <t xml:space="preserve">4.1.2.</t>
  </si>
  <si>
    <t xml:space="preserve">Всего по группе 4.</t>
  </si>
  <si>
    <t xml:space="preserve">Группа 5. Вывод из эксплуатации, консервация и демонтаж  объектов системы централизованного теплоснабжения</t>
  </si>
  <si>
    <t xml:space="preserve">5.1. Вывод из эксплуатации, консервация и демонтаж тепловых сетей </t>
  </si>
  <si>
    <t xml:space="preserve">5.1.1.</t>
  </si>
  <si>
    <t xml:space="preserve">5.1.2.</t>
  </si>
  <si>
    <t xml:space="preserve">5.2. Вывод из эксплуатации, консервация и демонтаж иных объектов  системы централизованного теплоснабжения, за исключением тепловых сетей </t>
  </si>
  <si>
    <t xml:space="preserve">5.2.1.</t>
  </si>
  <si>
    <t xml:space="preserve">5.2.2.</t>
  </si>
  <si>
    <t xml:space="preserve">Всего по группе 5.</t>
  </si>
  <si>
    <t xml:space="preserve">ИТОГО по программе</t>
  </si>
  <si>
    <t xml:space="preserve">Приложение № 3 
к приказу Министерства ЖКХ и энергетики Камчатского края от «___» ____________ 2024 № _________</t>
  </si>
  <si>
    <t xml:space="preserve">«Приложение № 3
к приказу Министерства ЖКХ и энергетики Камчатского края от 07.11.2023  № 52-Н
</t>
  </si>
  <si>
    <t xml:space="preserve">Плановые значения показателей, достижение которых предусмотрено в результате реализации мероприятий инвестиционной программы</t>
  </si>
  <si>
    <t xml:space="preserve">вв сфере теплоснабжения на территории Мильковского муниципального округа на 2023-2027 годы</t>
  </si>
  <si>
    <t xml:space="preserve">№ п/п</t>
  </si>
  <si>
    <t xml:space="preserve">Наименование показателя</t>
  </si>
  <si>
    <t xml:space="preserve">Ед. изм.</t>
  </si>
  <si>
    <t xml:space="preserve">Плановые значения</t>
  </si>
  <si>
    <t xml:space="preserve">Утвержденный период</t>
  </si>
  <si>
    <t xml:space="preserve">Удельный расход электрической энергии на транспортировку теплоносителя</t>
  </si>
  <si>
    <t xml:space="preserve">кВт*ч/м3</t>
  </si>
  <si>
    <t xml:space="preserve">Удельный расход условного топлива на выработку единицы тепловой энергии и (или) теплоносителя</t>
  </si>
  <si>
    <t xml:space="preserve">т.у.т./Гкал </t>
  </si>
  <si>
    <t xml:space="preserve">т.у.т./м3*</t>
  </si>
  <si>
    <t xml:space="preserve">Объем присоединяемой тепловой нагрузки новых потребителей</t>
  </si>
  <si>
    <t xml:space="preserve">Гкал/ч</t>
  </si>
  <si>
    <t xml:space="preserve">Износ объектов системы теплоснабжения с выделением процента износа объектов, существующих на начало реализации Инвестиционной программы</t>
  </si>
  <si>
    <t xml:space="preserve">%</t>
  </si>
  <si>
    <t xml:space="preserve">Потери тепловой энергии при передаче тепловой энергии по тепловым сетям</t>
  </si>
  <si>
    <t xml:space="preserve">Гкал в год</t>
  </si>
  <si>
    <t xml:space="preserve">% от полезного отпуска тепловой энергии</t>
  </si>
  <si>
    <t xml:space="preserve">Потери теплоносителя при передаче тепловой энергии по тепловым сетям</t>
  </si>
  <si>
    <t xml:space="preserve">тонн в год для воды**</t>
  </si>
  <si>
    <t xml:space="preserve">кум. м. для пара***</t>
  </si>
  <si>
    <t xml:space="preserve">Показатели, характеризующие снижение негативного воздействия  на окружающую среду, определяемые в соответствии с законодательством РФ об охране окружающей среды:</t>
  </si>
  <si>
    <t xml:space="preserve">в соответствии с законодательством РФ об охране окружающей среды</t>
  </si>
  <si>
    <t xml:space="preserve">7.1. </t>
  </si>
  <si>
    <t xml:space="preserve">7.2. </t>
  </si>
  <si>
    <t xml:space="preserve">Приложение № 4_x0001_
К приказу Министерства ЖКХ и энергетики Камчатского края _x0001_от «___» ____________ 2024 № _________
</t>
  </si>
  <si>
    <t xml:space="preserve">«Приложение № 4
к приказу Министерства ЖКХ и энергетики Камчатского края от 07.11.2023  № 52-Н
</t>
  </si>
  <si>
    <t xml:space="preserve">Показатели надежности и энергетической эффективности  объектов централизованного теплоснабжения АО "Камчатэнергосервис" на территории Мильковского муниципального округа на 2023-2027 годы</t>
  </si>
  <si>
    <t xml:space="preserve">Наименование объекта </t>
  </si>
  <si>
    <t xml:space="preserve">Показатели надежности</t>
  </si>
  <si>
    <t xml:space="preserve">Показатели энергетической эффективности</t>
  </si>
  <si>
    <t xml:space="preserve">Количество прекращений подачи тепловой энергии, теплоносителя в результате технологических нарушений на тепловых сетях на 1 км тепловых сетей</t>
  </si>
  <si>
    <t xml:space="preserve">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</t>
  </si>
  <si>
    <t xml:space="preserve">Удельный расход топлива на производство единицы тепловой энергии, отпускаемой с коллекторов источников тепловой энергии</t>
  </si>
  <si>
    <t xml:space="preserve">Отношение величины технологических потерь тепловой энергии, теплоносителя к материальной характеристике тепловой сети</t>
  </si>
  <si>
    <t xml:space="preserve">Величина технологических потерь при передаче тепловой энергии, теплоносителя по тепловым сетям</t>
  </si>
  <si>
    <t xml:space="preserve">Текущее значение </t>
  </si>
  <si>
    <t xml:space="preserve">Текущее значение</t>
  </si>
  <si>
    <t xml:space="preserve">Плановое значение</t>
  </si>
  <si>
    <t xml:space="preserve">Котельные</t>
  </si>
  <si>
    <t xml:space="preserve">Средневзвешенное значение нормативных значений условного расхода топлива на 2019 год (Уголь 307,9 кг у.т./Гкал; Дрова 328,6 кг у.т./Гкал)</t>
  </si>
  <si>
    <t xml:space="preserve">Материальная характеристика сетей теплоснабжения 13 732,426 м2</t>
  </si>
  <si>
    <t xml:space="preserve">Утверждены приказом Мин ЖКХ и энергетики Камчатского края № 347 от 17.05.2018 г.</t>
  </si>
  <si>
    <t xml:space="preserve">Приложение № 5_x0001_ 
к приказу Министерства ЖКХ и энергетики Камчатского края от «___» _________ 2024 № ________x0001__x0001__x0001__x0001__x0001__x0001__x0001__x0001__x0001__x0001__x0001__x0001_
</t>
  </si>
  <si>
    <t xml:space="preserve">«Приложение № 5
к приказу Министерства ЖКХ и энергетики Камчатского края от 07.11.2023  № 52-Н
 </t>
  </si>
  <si>
    <t xml:space="preserve">Финансовый план</t>
  </si>
  <si>
    <t xml:space="preserve">(наименование энергоснабжающей организации)</t>
  </si>
  <si>
    <t xml:space="preserve">Источники финансирования</t>
  </si>
  <si>
    <t xml:space="preserve">Расходы на реализацию инвестиционной программы
(тыс.руб. без НДС)</t>
  </si>
  <si>
    <t xml:space="preserve">по видам деятельности</t>
  </si>
  <si>
    <t xml:space="preserve">производство (некомбинированная выработка)+передача+     сбыт</t>
  </si>
  <si>
    <t xml:space="preserve">указать вид деятельности</t>
  </si>
  <si>
    <t xml:space="preserve">1.</t>
  </si>
  <si>
    <t xml:space="preserve">Собственные средства </t>
  </si>
  <si>
    <t xml:space="preserve">1.1. </t>
  </si>
  <si>
    <t xml:space="preserve">амортизационные отчисления</t>
  </si>
  <si>
    <t xml:space="preserve">1.2.</t>
  </si>
  <si>
    <t xml:space="preserve">прибыль, направленная на инвестиции</t>
  </si>
  <si>
    <t xml:space="preserve">1.3.</t>
  </si>
  <si>
    <t xml:space="preserve">средства, полученные за счет платы за подключение</t>
  </si>
  <si>
    <t xml:space="preserve">1.4.</t>
  </si>
  <si>
    <t xml:space="preserve">прочие собственные средства, в т.ч. средства от эмиссии ценных бумаг</t>
  </si>
  <si>
    <t xml:space="preserve">2. </t>
  </si>
  <si>
    <t xml:space="preserve">Привлеченные средства</t>
  </si>
  <si>
    <t xml:space="preserve">2.1.</t>
  </si>
  <si>
    <t xml:space="preserve">кредиты</t>
  </si>
  <si>
    <t xml:space="preserve">2.2.</t>
  </si>
  <si>
    <t xml:space="preserve">займы организаций</t>
  </si>
  <si>
    <t xml:space="preserve">2.3.</t>
  </si>
  <si>
    <t xml:space="preserve">прочие привлеченные средства</t>
  </si>
  <si>
    <t xml:space="preserve">3. </t>
  </si>
  <si>
    <t xml:space="preserve">Бюджетное финансирование</t>
  </si>
  <si>
    <t xml:space="preserve">4.</t>
  </si>
  <si>
    <t xml:space="preserve">Прочие источники  финансирования, в.т.ч. лизинг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</si>
</sst>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@"/>
    <numFmt numFmtId="166" formatCode="dd/mm/yyyy"/>
    <numFmt numFmtId="167" formatCode="General"/>
    <numFmt numFmtId="168" formatCode="0.00"/>
    <numFmt numFmtId="169" formatCode="0.000"/>
    <numFmt numFmtId="170" formatCode="0"/>
    <numFmt numFmtId="171" formatCode="#,##0.000"/>
    <numFmt numFmtId="172" formatCode="0.00000"/>
    <numFmt numFmtId="173" formatCode="#,##0.00"/>
    <numFmt numFmtId="174" formatCode="0.00%"/>
    <numFmt numFmtId="175" formatCode="dd/mmm"/>
    <numFmt numFmtId="176" formatCode="#,##0.0"/>
  </numFmts>
  <fonts count="45">
    <font>
      <sz val="10"/>
      <color rgb="FF00000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b val="true"/>
      <sz val="10"/>
      <color rgb="FF00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6"/>
      <color rgb="FF000000"/>
      <name val="Times New Roman"/>
      <family val="0"/>
      <charset val="1"/>
    </font>
    <font>
      <b val="true"/>
      <u val="single"/>
      <sz val="16"/>
      <color rgb="FF00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b val="true"/>
      <sz val="13"/>
      <color rgb="FF000000"/>
      <name val="Times New Roman"/>
      <family val="0"/>
      <charset val="1"/>
    </font>
    <font>
      <b val="true"/>
      <sz val="14"/>
      <color rgb="FF000000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3"/>
      <name val="Times New Roman"/>
      <family val="0"/>
      <charset val="1"/>
    </font>
    <font>
      <u val="single"/>
      <sz val="13"/>
      <color rgb="FF000000"/>
      <name val="Times New Roman"/>
      <family val="0"/>
      <charset val="1"/>
    </font>
    <font>
      <sz val="10"/>
      <name val="Arial Cyr"/>
      <family val="0"/>
      <charset val="1"/>
    </font>
    <font>
      <sz val="16"/>
      <name val="Times New Roman"/>
      <family val="0"/>
      <charset val="1"/>
    </font>
    <font>
      <sz val="16"/>
      <color rgb="FF000000"/>
      <name val="Times New Roman"/>
      <family val="0"/>
      <charset val="1"/>
    </font>
    <font>
      <sz val="14"/>
      <color rgb="FF000000"/>
      <name val="Times New Roman"/>
      <family val="0"/>
      <charset val="1"/>
    </font>
    <font>
      <sz val="14"/>
      <color theme="0"/>
      <name val="Times New Roman"/>
      <family val="0"/>
      <charset val="1"/>
    </font>
    <font>
      <b val="true"/>
      <u val="single"/>
      <sz val="14"/>
      <color rgb="FF000000"/>
      <name val="Times New Roman"/>
      <family val="0"/>
      <charset val="1"/>
    </font>
    <font>
      <b val="true"/>
      <sz val="11"/>
      <color rgb="FF000000"/>
      <name val="Times New Roman"/>
      <family val="0"/>
      <charset val="1"/>
    </font>
    <font>
      <b val="true"/>
      <sz val="11"/>
      <name val="Times New Roman"/>
      <family val="0"/>
      <charset val="1"/>
    </font>
    <font>
      <sz val="11"/>
      <color rgb="FF000000"/>
      <name val="Times New Roman"/>
      <family val="0"/>
      <charset val="1"/>
    </font>
    <font>
      <sz val="11"/>
      <name val="Times New Roman"/>
      <family val="0"/>
      <charset val="1"/>
    </font>
    <font>
      <sz val="11"/>
      <name val="Arial Cyr"/>
      <family val="0"/>
      <charset val="1"/>
    </font>
    <font>
      <sz val="11"/>
      <color rgb="FF000000"/>
      <name val="Arial Cyr"/>
      <family val="0"/>
      <charset val="1"/>
    </font>
    <font>
      <b val="true"/>
      <sz val="10"/>
      <name val="Times New Roman"/>
      <family val="0"/>
      <charset val="1"/>
    </font>
    <font>
      <b val="true"/>
      <u val="single"/>
      <sz val="10"/>
      <color rgb="FF000000"/>
      <name val="Times New Roman"/>
      <family val="0"/>
      <charset val="1"/>
    </font>
    <font>
      <b val="true"/>
      <u val="single"/>
      <sz val="11"/>
      <color rgb="FF000000"/>
      <name val="Times New Roman"/>
      <family val="0"/>
      <charset val="1"/>
    </font>
    <font>
      <sz val="10"/>
      <name val="Times New Roman"/>
      <family val="0"/>
      <charset val="1"/>
    </font>
    <font>
      <u val="single"/>
      <sz val="10"/>
      <color rgb="FF000000"/>
      <name val="Times New Roman"/>
      <family val="0"/>
      <charset val="1"/>
    </font>
    <font>
      <u val="single"/>
      <sz val="10"/>
      <color rgb="FF0000FF"/>
      <name val="Times New Roman"/>
      <family val="0"/>
      <charset val="1"/>
    </font>
    <font>
      <b val="true"/>
      <sz val="11"/>
      <color rgb="FF000000"/>
      <name val="Arial Cyr"/>
      <family val="0"/>
      <charset val="1"/>
    </font>
    <font>
      <sz val="12"/>
      <color rgb="FF000000"/>
      <name val="Arial Narrow"/>
      <family val="0"/>
      <charset val="1"/>
    </font>
    <font>
      <sz val="12"/>
      <color rgb="FF000000"/>
      <name val="Times New Roman"/>
      <family val="0"/>
      <charset val="204"/>
    </font>
    <font>
      <sz val="10"/>
      <color theme="0"/>
      <name val="Times New Roman"/>
      <family val="0"/>
      <charset val="1"/>
    </font>
    <font>
      <sz val="12"/>
      <color rgb="FF000000"/>
      <name val="Times New Roman"/>
      <family val="1"/>
      <charset val="1"/>
    </font>
    <font>
      <sz val="12"/>
      <name val="Times New Roman"/>
      <family val="0"/>
      <charset val="1"/>
    </font>
    <font>
      <b val="true"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u val="single"/>
      <sz val="12"/>
      <color rgb="FF000000"/>
      <name val="Times New Roman"/>
      <family val="0"/>
      <charset val="1"/>
    </font>
    <font>
      <i val="true"/>
      <sz val="9"/>
      <color rgb="FF000000"/>
      <name val="Times New Roman"/>
      <family val="0"/>
      <charset val="1"/>
    </font>
    <font>
      <b val="true"/>
      <i val="true"/>
      <sz val="9"/>
      <color rgb="FF000000"/>
      <name val="Times New Roman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8" tint="0.5999"/>
        <bgColor rgb="FF99CCFF"/>
      </patternFill>
    </fill>
    <fill>
      <patternFill patternType="solid">
        <fgColor rgb="FFFFFF00"/>
        <bgColor rgb="FFFFFF00"/>
      </patternFill>
    </fill>
  </fills>
  <borders count="4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9" fillId="2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1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2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3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2" fillId="2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2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4" fillId="2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25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24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2" fillId="2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2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24" fillId="2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6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7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24" fillId="2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5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4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4" fillId="2" borderId="1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24" fillId="2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24" fillId="2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4" fillId="2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2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2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4" fillId="2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4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5" fillId="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4" fillId="2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5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5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5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4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4" fillId="2" borderId="1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25" fillId="2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5" fillId="2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4" fillId="2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2" borderId="1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2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4" fillId="2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4" fillId="2" borderId="1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2" borderId="1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4" fillId="2" borderId="1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1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2" borderId="2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2" borderId="2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2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2" fillId="2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22" fillId="2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2" fillId="2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2" borderId="2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28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4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5" fillId="2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8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2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9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0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1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4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1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2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1" fontId="4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3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0" fontId="4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1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34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7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0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2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2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7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38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5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5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3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3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9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1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3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3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2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1" fillId="0" borderId="2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1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4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2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39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9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2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3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4" fillId="0" borderId="2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1" fontId="4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6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6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9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5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2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 l="0" t="0" r="0" b="0"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37"/>
  <sheetViews>
    <sheetView showFormulas="false" showGridLines="true" showRowColHeaders="true" showZeros="true" rightToLeft="false" tabSelected="false" showOutlineSymbols="true" defaultGridColor="true" view="normal" topLeftCell="A16" colorId="64" zoomScale="65" zoomScaleNormal="65" zoomScalePageLayoutView="100" workbookViewId="0">
      <selection pane="topLeft" activeCell="D18" activeCellId="0" sqref="D18"/>
    </sheetView>
  </sheetViews>
  <sheetFormatPr defaultColWidth="9.01953125" defaultRowHeight="12.75" zeroHeight="false" outlineLevelRow="1" outlineLevelCol="0"/>
  <cols>
    <col collapsed="false" customWidth="true" hidden="false" outlineLevel="0" max="1" min="1" style="1" width="0.13"/>
    <col collapsed="false" customWidth="true" hidden="false" outlineLevel="0" max="2" min="2" style="1" width="45.66"/>
    <col collapsed="false" customWidth="true" hidden="false" outlineLevel="0" max="3" min="3" style="1" width="1.97"/>
    <col collapsed="false" customWidth="true" hidden="false" outlineLevel="0" max="4" min="4" style="1" width="7.19"/>
    <col collapsed="false" customWidth="true" hidden="false" outlineLevel="0" max="5" min="5" style="1" width="22.97"/>
    <col collapsed="false" customWidth="true" hidden="false" outlineLevel="0" max="6" min="6" style="1" width="58.2"/>
    <col collapsed="false" customWidth="true" hidden="false" outlineLevel="0" max="11" min="7" style="1" width="8.17"/>
  </cols>
  <sheetData>
    <row r="1" customFormat="false" ht="12.75" hidden="false" customHeight="true" outlineLevel="1" collapsed="false">
      <c r="E1" s="2"/>
      <c r="F1" s="3" t="s">
        <v>0</v>
      </c>
    </row>
    <row r="2" customFormat="false" ht="20.25" hidden="false" customHeight="true" outlineLevel="1" collapsed="false">
      <c r="E2" s="2"/>
      <c r="F2" s="3"/>
    </row>
    <row r="3" customFormat="false" ht="20.25" hidden="false" customHeight="true" outlineLevel="1" collapsed="false">
      <c r="F3" s="3"/>
    </row>
    <row r="4" customFormat="false" ht="20.25" hidden="false" customHeight="true" outlineLevel="1" collapsed="false">
      <c r="E4" s="4"/>
      <c r="F4" s="5"/>
    </row>
    <row r="5" customFormat="false" ht="20.25" hidden="false" customHeight="true" outlineLevel="1" collapsed="false">
      <c r="E5" s="4"/>
      <c r="F5" s="6" t="s">
        <v>1</v>
      </c>
    </row>
    <row r="6" customFormat="false" ht="20.25" hidden="false" customHeight="true" outlineLevel="1" collapsed="false">
      <c r="E6" s="4"/>
      <c r="F6" s="6"/>
    </row>
    <row r="7" customFormat="false" ht="7.85" hidden="false" customHeight="true" outlineLevel="1" collapsed="false">
      <c r="E7" s="4"/>
      <c r="F7" s="6"/>
    </row>
    <row r="8" customFormat="false" ht="92.25" hidden="false" customHeight="true" outlineLevel="0" collapsed="false">
      <c r="E8" s="7"/>
      <c r="F8" s="7"/>
    </row>
    <row r="9" customFormat="false" ht="19.5" hidden="false" customHeight="true" outlineLevel="0" collapsed="false">
      <c r="A9" s="8" t="s">
        <v>2</v>
      </c>
      <c r="B9" s="8"/>
      <c r="C9" s="8"/>
      <c r="D9" s="8"/>
      <c r="E9" s="8"/>
      <c r="F9" s="8"/>
      <c r="G9" s="9"/>
      <c r="H9" s="9"/>
      <c r="I9" s="9"/>
      <c r="J9" s="9"/>
      <c r="K9" s="9"/>
    </row>
    <row r="10" customFormat="false" ht="22.5" hidden="false" customHeight="true" outlineLevel="0" collapsed="false">
      <c r="A10" s="10" t="s">
        <v>3</v>
      </c>
      <c r="B10" s="10"/>
      <c r="C10" s="10"/>
      <c r="D10" s="10"/>
      <c r="E10" s="10"/>
      <c r="F10" s="10"/>
    </row>
    <row r="11" customFormat="false" ht="12.75" hidden="false" customHeight="false" outlineLevel="0" collapsed="false">
      <c r="A11" s="11" t="s">
        <v>4</v>
      </c>
      <c r="B11" s="11"/>
      <c r="C11" s="11"/>
      <c r="D11" s="11"/>
      <c r="E11" s="11"/>
      <c r="F11" s="11"/>
    </row>
    <row r="12" customFormat="false" ht="20.25" hidden="false" customHeight="true" outlineLevel="0" collapsed="false">
      <c r="A12" s="11"/>
      <c r="B12" s="12" t="s">
        <v>5</v>
      </c>
      <c r="C12" s="12"/>
      <c r="D12" s="12"/>
      <c r="E12" s="12"/>
      <c r="F12" s="12"/>
    </row>
    <row r="13" customFormat="false" ht="21" hidden="false" customHeight="true" outlineLevel="0" collapsed="false">
      <c r="A13" s="13"/>
      <c r="B13" s="13"/>
      <c r="C13" s="13"/>
      <c r="D13" s="13"/>
      <c r="E13" s="13"/>
      <c r="F13" s="13"/>
    </row>
    <row r="14" customFormat="false" ht="69" hidden="false" customHeight="true" outlineLevel="0" collapsed="false">
      <c r="A14" s="13"/>
      <c r="B14" s="14" t="s">
        <v>6</v>
      </c>
      <c r="C14" s="13"/>
      <c r="D14" s="15" t="s">
        <v>7</v>
      </c>
      <c r="E14" s="15"/>
      <c r="F14" s="15"/>
    </row>
    <row r="15" customFormat="false" ht="29.25" hidden="false" customHeight="true" outlineLevel="0" collapsed="false">
      <c r="A15" s="13"/>
      <c r="B15" s="14" t="s">
        <v>8</v>
      </c>
      <c r="C15" s="13"/>
      <c r="D15" s="15" t="s">
        <v>9</v>
      </c>
      <c r="E15" s="15"/>
      <c r="F15" s="15"/>
    </row>
    <row r="16" customFormat="false" ht="34.5" hidden="false" customHeight="true" outlineLevel="0" collapsed="false">
      <c r="A16" s="13"/>
      <c r="B16" s="14" t="s">
        <v>10</v>
      </c>
      <c r="C16" s="13"/>
      <c r="D16" s="16" t="s">
        <v>11</v>
      </c>
      <c r="E16" s="16"/>
      <c r="F16" s="16"/>
    </row>
    <row r="17" customFormat="false" ht="38.25" hidden="false" customHeight="true" outlineLevel="0" collapsed="false">
      <c r="A17" s="13"/>
      <c r="B17" s="14" t="s">
        <v>12</v>
      </c>
      <c r="C17" s="13"/>
      <c r="D17" s="16" t="s">
        <v>13</v>
      </c>
      <c r="E17" s="16"/>
      <c r="F17" s="16"/>
    </row>
    <row r="18" customFormat="false" ht="47.25" hidden="false" customHeight="true" outlineLevel="0" collapsed="false">
      <c r="A18" s="13"/>
      <c r="B18" s="14" t="s">
        <v>14</v>
      </c>
      <c r="C18" s="13"/>
      <c r="D18" s="17" t="s">
        <v>15</v>
      </c>
      <c r="E18" s="17"/>
      <c r="F18" s="17"/>
    </row>
    <row r="19" customFormat="false" ht="68.25" hidden="false" customHeight="true" outlineLevel="0" collapsed="false">
      <c r="A19" s="13"/>
      <c r="B19" s="14" t="s">
        <v>16</v>
      </c>
      <c r="C19" s="13"/>
      <c r="D19" s="18" t="s">
        <v>17</v>
      </c>
      <c r="E19" s="18"/>
      <c r="F19" s="18"/>
    </row>
    <row r="20" customFormat="false" ht="33.75" hidden="false" customHeight="true" outlineLevel="0" collapsed="false">
      <c r="A20" s="13"/>
      <c r="B20" s="14" t="s">
        <v>18</v>
      </c>
      <c r="C20" s="13"/>
      <c r="D20" s="19" t="s">
        <v>19</v>
      </c>
      <c r="E20" s="19"/>
      <c r="F20" s="19"/>
    </row>
    <row r="21" customFormat="false" ht="39" hidden="false" customHeight="true" outlineLevel="0" collapsed="false">
      <c r="A21" s="13"/>
      <c r="B21" s="20" t="s">
        <v>20</v>
      </c>
      <c r="C21" s="13"/>
      <c r="D21" s="19" t="s">
        <v>21</v>
      </c>
      <c r="E21" s="19"/>
      <c r="F21" s="19"/>
    </row>
    <row r="22" customFormat="false" ht="31.5" hidden="false" customHeight="true" outlineLevel="0" collapsed="false">
      <c r="A22" s="13"/>
      <c r="B22" s="20" t="s">
        <v>22</v>
      </c>
      <c r="C22" s="13"/>
      <c r="D22" s="21"/>
      <c r="E22" s="21"/>
      <c r="F22" s="21"/>
    </row>
    <row r="23" customFormat="false" ht="42.75" hidden="false" customHeight="true" outlineLevel="0" collapsed="false">
      <c r="A23" s="13"/>
      <c r="B23" s="20" t="s">
        <v>23</v>
      </c>
      <c r="C23" s="13"/>
      <c r="D23" s="22" t="s">
        <v>24</v>
      </c>
      <c r="E23" s="22"/>
      <c r="F23" s="22"/>
    </row>
    <row r="24" customFormat="false" ht="48" hidden="false" customHeight="true" outlineLevel="0" collapsed="false">
      <c r="A24" s="13"/>
      <c r="B24" s="14" t="s">
        <v>25</v>
      </c>
      <c r="C24" s="13"/>
      <c r="D24" s="16" t="s">
        <v>26</v>
      </c>
      <c r="E24" s="16"/>
      <c r="F24" s="16"/>
    </row>
    <row r="25" customFormat="false" ht="44.25" hidden="false" customHeight="true" outlineLevel="0" collapsed="false">
      <c r="A25" s="13"/>
      <c r="B25" s="14" t="s">
        <v>27</v>
      </c>
      <c r="C25" s="13"/>
      <c r="D25" s="16" t="s">
        <v>28</v>
      </c>
      <c r="E25" s="16"/>
      <c r="F25" s="16"/>
    </row>
    <row r="26" customFormat="false" ht="31.5" hidden="false" customHeight="true" outlineLevel="0" collapsed="false">
      <c r="A26" s="13"/>
      <c r="B26" s="20" t="s">
        <v>29</v>
      </c>
      <c r="C26" s="13"/>
      <c r="D26" s="16" t="s">
        <v>30</v>
      </c>
      <c r="E26" s="16"/>
      <c r="F26" s="16"/>
    </row>
    <row r="27" customFormat="false" ht="36" hidden="false" customHeight="true" outlineLevel="0" collapsed="false">
      <c r="A27" s="13"/>
      <c r="B27" s="20" t="s">
        <v>31</v>
      </c>
      <c r="C27" s="13"/>
      <c r="D27" s="16"/>
      <c r="E27" s="16"/>
      <c r="F27" s="16"/>
    </row>
    <row r="28" customFormat="false" ht="47.25" hidden="false" customHeight="true" outlineLevel="0" collapsed="false">
      <c r="A28" s="2"/>
      <c r="B28" s="20" t="s">
        <v>32</v>
      </c>
      <c r="C28" s="2"/>
      <c r="D28" s="23" t="s">
        <v>33</v>
      </c>
      <c r="E28" s="23"/>
      <c r="F28" s="23"/>
    </row>
    <row r="29" customFormat="false" ht="15" hidden="false" customHeight="false" outlineLevel="0" collapsed="false">
      <c r="A29" s="2"/>
      <c r="B29" s="2"/>
      <c r="C29" s="2"/>
      <c r="D29" s="2"/>
      <c r="E29" s="2"/>
      <c r="F29" s="24" t="s">
        <v>34</v>
      </c>
    </row>
    <row r="30" customFormat="false" ht="25.5" hidden="false" customHeight="true" outlineLevel="0" collapsed="false">
      <c r="A30" s="2"/>
      <c r="B30" s="2"/>
      <c r="C30" s="2"/>
      <c r="D30" s="2"/>
      <c r="E30" s="2"/>
      <c r="F30" s="2"/>
    </row>
    <row r="31" customFormat="false" ht="16.5" hidden="false" customHeight="true" outlineLevel="0" collapsed="false">
      <c r="A31" s="2"/>
      <c r="B31" s="25"/>
      <c r="C31" s="25"/>
      <c r="D31" s="25"/>
      <c r="E31" s="25"/>
      <c r="F31" s="26"/>
    </row>
    <row r="32" customFormat="false" ht="12.75" hidden="false" customHeight="false" outlineLevel="0" collapsed="false">
      <c r="B32" s="27"/>
      <c r="C32" s="28"/>
      <c r="D32" s="28"/>
    </row>
    <row r="36" customFormat="false" ht="13.5" hidden="false" customHeight="true" outlineLevel="0" collapsed="false"/>
    <row r="37" customFormat="false" ht="11.25" hidden="false" customHeight="true" outlineLevel="0" collapsed="false"/>
  </sheetData>
  <mergeCells count="22">
    <mergeCell ref="F1:F3"/>
    <mergeCell ref="F5:F7"/>
    <mergeCell ref="A9:F9"/>
    <mergeCell ref="A10:F10"/>
    <mergeCell ref="A11:F11"/>
    <mergeCell ref="B12:F12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B31:E3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B13" activeCellId="0" sqref="B13"/>
    </sheetView>
  </sheetViews>
  <sheetFormatPr defaultColWidth="9.01953125" defaultRowHeight="12.75" zeroHeight="false" outlineLevelRow="1" outlineLevelCol="0"/>
  <cols>
    <col collapsed="false" customWidth="true" hidden="false" outlineLevel="0" max="1" min="1" style="1" width="2.11"/>
    <col collapsed="false" customWidth="true" hidden="false" outlineLevel="0" max="2" min="2" style="29" width="9.3"/>
    <col collapsed="false" customWidth="true" hidden="false" outlineLevel="0" max="3" min="3" style="30" width="43.13"/>
    <col collapsed="false" customWidth="true" hidden="false" outlineLevel="0" max="4" min="4" style="29" width="29.87"/>
    <col collapsed="false" customWidth="true" hidden="false" outlineLevel="0" max="5" min="5" style="29" width="21.7"/>
    <col collapsed="false" customWidth="true" hidden="false" outlineLevel="0" max="6" min="6" style="29" width="17.76"/>
    <col collapsed="false" customWidth="true" hidden="false" outlineLevel="0" max="7" min="7" style="29" width="8.74"/>
    <col collapsed="false" customWidth="true" hidden="false" outlineLevel="0" max="9" min="8" style="29" width="15.51"/>
    <col collapsed="false" customWidth="true" hidden="false" outlineLevel="0" max="10" min="10" style="29" width="16.21"/>
    <col collapsed="false" customWidth="true" hidden="false" outlineLevel="0" max="11" min="11" style="29" width="15.05"/>
    <col collapsed="false" customWidth="true" hidden="false" outlineLevel="0" max="12" min="12" style="29" width="14.23"/>
    <col collapsed="false" customWidth="true" hidden="false" outlineLevel="0" max="14" min="13" style="29" width="11.98"/>
    <col collapsed="false" customWidth="true" hidden="false" outlineLevel="0" max="15" min="15" style="29" width="12.19"/>
    <col collapsed="false" customWidth="true" hidden="false" outlineLevel="0" max="17" min="16" style="29" width="11.55"/>
    <col collapsed="false" customWidth="true" hidden="true" outlineLevel="0" max="18" min="18" style="29" width="8.88"/>
    <col collapsed="false" customWidth="true" hidden="true" outlineLevel="0" max="19" min="19" style="29" width="8.17"/>
    <col collapsed="false" customWidth="true" hidden="false" outlineLevel="0" max="20" min="20" style="29" width="1.55"/>
    <col collapsed="false" customWidth="true" hidden="false" outlineLevel="0" max="21" min="21" style="29" width="11.97"/>
    <col collapsed="false" customWidth="true" hidden="false" outlineLevel="0" max="22" min="22" style="29" width="13.11"/>
    <col collapsed="false" customWidth="false" hidden="false" outlineLevel="0" max="16379" min="23" style="29" width="9.02"/>
    <col collapsed="false" customWidth="true" hidden="false" outlineLevel="0" max="16384" min="16380" style="29" width="11.53"/>
  </cols>
  <sheetData>
    <row r="1" s="29" customFormat="true" ht="19.7" hidden="false" customHeight="false" outlineLevel="1" collapsed="false">
      <c r="B1" s="31"/>
      <c r="C1" s="32"/>
      <c r="D1" s="33"/>
      <c r="E1" s="31"/>
      <c r="F1" s="31"/>
      <c r="G1" s="31"/>
      <c r="H1" s="31"/>
      <c r="I1" s="31"/>
      <c r="J1" s="31"/>
      <c r="K1" s="31"/>
      <c r="L1" s="31"/>
      <c r="M1" s="34" t="s">
        <v>35</v>
      </c>
      <c r="N1" s="35"/>
      <c r="O1" s="36"/>
      <c r="P1" s="36"/>
      <c r="Q1" s="37" t="s">
        <v>36</v>
      </c>
      <c r="R1" s="38"/>
      <c r="S1" s="39"/>
      <c r="T1" s="35"/>
    </row>
    <row r="2" s="29" customFormat="true" ht="19.7" hidden="false" customHeight="false" outlineLevel="1" collapsed="false">
      <c r="B2" s="31"/>
      <c r="C2" s="32"/>
      <c r="D2" s="33"/>
      <c r="E2" s="31"/>
      <c r="F2" s="31"/>
      <c r="G2" s="31"/>
      <c r="H2" s="31"/>
      <c r="I2" s="31"/>
      <c r="J2" s="31"/>
      <c r="K2" s="31"/>
      <c r="L2" s="40"/>
      <c r="M2" s="34" t="s">
        <v>37</v>
      </c>
      <c r="N2" s="34"/>
      <c r="O2" s="34"/>
      <c r="P2" s="34"/>
      <c r="Q2" s="34"/>
      <c r="R2" s="41"/>
      <c r="S2" s="39"/>
      <c r="T2" s="35"/>
    </row>
    <row r="3" s="29" customFormat="true" ht="20.25" hidden="false" customHeight="true" outlineLevel="1" collapsed="false">
      <c r="B3" s="42"/>
      <c r="C3" s="32"/>
      <c r="D3" s="32"/>
      <c r="E3" s="42"/>
      <c r="F3" s="42"/>
      <c r="G3" s="42"/>
      <c r="H3" s="42"/>
      <c r="I3" s="42"/>
      <c r="J3" s="42"/>
      <c r="K3" s="42"/>
      <c r="L3" s="42"/>
      <c r="M3" s="34" t="s">
        <v>38</v>
      </c>
      <c r="N3" s="34"/>
      <c r="O3" s="34"/>
      <c r="P3" s="34"/>
      <c r="Q3" s="34"/>
      <c r="R3" s="41"/>
      <c r="S3" s="39"/>
      <c r="T3" s="35"/>
    </row>
    <row r="4" s="29" customFormat="true" ht="20.25" hidden="false" customHeight="true" outlineLevel="1" collapsed="false">
      <c r="B4" s="42"/>
      <c r="C4" s="32"/>
      <c r="D4" s="32"/>
      <c r="E4" s="42"/>
      <c r="F4" s="42"/>
      <c r="G4" s="42"/>
      <c r="H4" s="42"/>
      <c r="I4" s="42"/>
      <c r="J4" s="42"/>
      <c r="K4" s="42"/>
      <c r="L4" s="42"/>
      <c r="M4" s="34"/>
      <c r="N4" s="34"/>
      <c r="O4" s="34"/>
      <c r="P4" s="34"/>
      <c r="Q4" s="34"/>
      <c r="R4" s="41"/>
      <c r="S4" s="39"/>
      <c r="T4" s="35"/>
    </row>
    <row r="5" s="29" customFormat="true" ht="20.25" hidden="false" customHeight="true" outlineLevel="1" collapsed="false">
      <c r="B5" s="42"/>
      <c r="C5" s="32"/>
      <c r="D5" s="32"/>
      <c r="E5" s="42"/>
      <c r="F5" s="42"/>
      <c r="G5" s="42"/>
      <c r="H5" s="42"/>
      <c r="I5" s="42"/>
      <c r="J5" s="42"/>
      <c r="K5" s="42"/>
      <c r="L5" s="42"/>
      <c r="M5" s="43" t="s">
        <v>39</v>
      </c>
      <c r="N5" s="43"/>
      <c r="O5" s="43"/>
      <c r="P5" s="43"/>
      <c r="Q5" s="43"/>
      <c r="R5" s="41"/>
      <c r="S5" s="39"/>
      <c r="T5" s="35"/>
    </row>
    <row r="6" s="29" customFormat="true" ht="20.25" hidden="false" customHeight="true" outlineLevel="1" collapsed="false">
      <c r="B6" s="42"/>
      <c r="C6" s="32"/>
      <c r="D6" s="32"/>
      <c r="E6" s="42"/>
      <c r="F6" s="42"/>
      <c r="G6" s="42"/>
      <c r="H6" s="42"/>
      <c r="I6" s="42"/>
      <c r="J6" s="42"/>
      <c r="K6" s="42"/>
      <c r="L6" s="42"/>
      <c r="M6" s="43"/>
      <c r="N6" s="43"/>
      <c r="O6" s="43"/>
      <c r="P6" s="43"/>
      <c r="Q6" s="43"/>
      <c r="R6" s="41"/>
      <c r="S6" s="39"/>
      <c r="T6" s="35"/>
    </row>
    <row r="7" s="29" customFormat="true" ht="20.25" hidden="false" customHeight="true" outlineLevel="1" collapsed="false">
      <c r="B7" s="42"/>
      <c r="C7" s="32"/>
      <c r="D7" s="32"/>
      <c r="E7" s="42"/>
      <c r="F7" s="42"/>
      <c r="G7" s="42"/>
      <c r="H7" s="42"/>
      <c r="I7" s="42"/>
      <c r="J7" s="42"/>
      <c r="K7" s="42"/>
      <c r="L7" s="42"/>
      <c r="M7" s="43"/>
      <c r="N7" s="43"/>
      <c r="O7" s="43"/>
      <c r="P7" s="43"/>
      <c r="Q7" s="43"/>
      <c r="R7" s="41"/>
      <c r="S7" s="39"/>
      <c r="T7" s="35"/>
    </row>
    <row r="8" s="29" customFormat="true" ht="40.5" hidden="false" customHeight="true" outlineLevel="1" collapsed="false">
      <c r="B8" s="42"/>
      <c r="C8" s="44"/>
      <c r="D8" s="44"/>
      <c r="E8" s="42"/>
      <c r="F8" s="42"/>
      <c r="G8" s="42"/>
      <c r="H8" s="42"/>
      <c r="I8" s="42"/>
      <c r="J8" s="42"/>
      <c r="K8" s="42"/>
      <c r="L8" s="42"/>
      <c r="M8" s="45"/>
      <c r="N8" s="45"/>
      <c r="O8" s="46"/>
      <c r="P8" s="46"/>
      <c r="Q8" s="46"/>
      <c r="R8" s="46"/>
      <c r="S8" s="45"/>
      <c r="T8" s="45"/>
    </row>
    <row r="9" s="29" customFormat="true" ht="17.35" hidden="false" customHeight="true" outlineLevel="0" collapsed="false">
      <c r="B9" s="47" t="s">
        <v>40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8"/>
    </row>
    <row r="10" s="29" customFormat="true" ht="18" hidden="false" customHeight="true" outlineLevel="0" collapsed="false">
      <c r="B10" s="49" t="s">
        <v>41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50"/>
    </row>
    <row r="11" s="29" customFormat="true" ht="18" hidden="false" customHeight="true" outlineLevel="0" collapsed="false">
      <c r="B11" s="51" t="s">
        <v>4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2"/>
    </row>
    <row r="12" s="29" customFormat="true" ht="19.5" hidden="false" customHeight="true" outlineLevel="0" collapsed="false">
      <c r="B12" s="53" t="s">
        <v>5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4"/>
    </row>
    <row r="13" s="29" customFormat="true" ht="6" hidden="false" customHeight="true" outlineLevel="0" collapsed="false"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</row>
    <row r="14" s="29" customFormat="true" ht="6" hidden="false" customHeight="true" outlineLevel="0" collapsed="false">
      <c r="B14" s="31"/>
      <c r="C14" s="55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="29" customFormat="true" ht="28.5" hidden="false" customHeight="true" outlineLevel="0" collapsed="false">
      <c r="B15" s="56" t="s">
        <v>42</v>
      </c>
      <c r="C15" s="57" t="s">
        <v>43</v>
      </c>
      <c r="D15" s="58" t="s">
        <v>44</v>
      </c>
      <c r="E15" s="58" t="s">
        <v>45</v>
      </c>
      <c r="F15" s="59" t="s">
        <v>46</v>
      </c>
      <c r="G15" s="59"/>
      <c r="H15" s="59"/>
      <c r="I15" s="59"/>
      <c r="J15" s="58" t="s">
        <v>47</v>
      </c>
      <c r="K15" s="58" t="s">
        <v>48</v>
      </c>
      <c r="L15" s="58" t="s">
        <v>49</v>
      </c>
      <c r="M15" s="58"/>
      <c r="N15" s="58"/>
      <c r="O15" s="58"/>
      <c r="P15" s="58"/>
      <c r="Q15" s="58"/>
      <c r="R15" s="58"/>
      <c r="S15" s="58"/>
      <c r="T15" s="60"/>
    </row>
    <row r="16" s="29" customFormat="true" ht="27.75" hidden="false" customHeight="true" outlineLevel="0" collapsed="false">
      <c r="B16" s="56"/>
      <c r="C16" s="57"/>
      <c r="D16" s="58"/>
      <c r="E16" s="58"/>
      <c r="F16" s="61" t="s">
        <v>50</v>
      </c>
      <c r="G16" s="58" t="s">
        <v>51</v>
      </c>
      <c r="H16" s="58" t="s">
        <v>52</v>
      </c>
      <c r="I16" s="58"/>
      <c r="J16" s="58"/>
      <c r="K16" s="58"/>
      <c r="L16" s="62" t="s">
        <v>53</v>
      </c>
      <c r="M16" s="63"/>
      <c r="N16" s="63"/>
      <c r="O16" s="63"/>
      <c r="P16" s="63"/>
      <c r="Q16" s="61"/>
      <c r="R16" s="62" t="s">
        <v>54</v>
      </c>
      <c r="S16" s="62" t="s">
        <v>55</v>
      </c>
      <c r="T16" s="45"/>
    </row>
    <row r="17" s="29" customFormat="true" ht="42.75" hidden="false" customHeight="false" outlineLevel="0" collapsed="false">
      <c r="B17" s="56"/>
      <c r="C17" s="57"/>
      <c r="D17" s="58"/>
      <c r="E17" s="58"/>
      <c r="F17" s="61"/>
      <c r="G17" s="58"/>
      <c r="H17" s="58" t="s">
        <v>56</v>
      </c>
      <c r="I17" s="58" t="s">
        <v>57</v>
      </c>
      <c r="J17" s="58"/>
      <c r="K17" s="58"/>
      <c r="L17" s="62"/>
      <c r="M17" s="58" t="n">
        <v>2023</v>
      </c>
      <c r="N17" s="58" t="n">
        <v>2024</v>
      </c>
      <c r="O17" s="58" t="n">
        <v>2025</v>
      </c>
      <c r="P17" s="58" t="n">
        <v>2026</v>
      </c>
      <c r="Q17" s="58" t="n">
        <v>2027</v>
      </c>
      <c r="R17" s="62"/>
      <c r="S17" s="62"/>
      <c r="T17" s="45"/>
    </row>
    <row r="18" s="29" customFormat="true" ht="13.5" hidden="false" customHeight="true" outlineLevel="0" collapsed="false">
      <c r="B18" s="64" t="n">
        <v>1</v>
      </c>
      <c r="C18" s="65" t="n">
        <f aca="false">1+B18</f>
        <v>2</v>
      </c>
      <c r="D18" s="66" t="n">
        <f aca="false">1+C18</f>
        <v>3</v>
      </c>
      <c r="E18" s="66" t="n">
        <f aca="false">1+D18</f>
        <v>4</v>
      </c>
      <c r="F18" s="64" t="n">
        <f aca="false">1+E18</f>
        <v>5</v>
      </c>
      <c r="G18" s="64" t="n">
        <f aca="false">1+F18</f>
        <v>6</v>
      </c>
      <c r="H18" s="64" t="n">
        <v>7</v>
      </c>
      <c r="I18" s="64" t="n">
        <v>8</v>
      </c>
      <c r="J18" s="64" t="n">
        <v>9</v>
      </c>
      <c r="K18" s="64" t="n">
        <f aca="false">1+J18</f>
        <v>10</v>
      </c>
      <c r="L18" s="64" t="n">
        <v>11</v>
      </c>
      <c r="M18" s="64" t="n">
        <v>10</v>
      </c>
      <c r="N18" s="64" t="n">
        <f aca="false">1+M18</f>
        <v>11</v>
      </c>
      <c r="O18" s="64" t="n">
        <v>12</v>
      </c>
      <c r="P18" s="64" t="n">
        <v>11</v>
      </c>
      <c r="Q18" s="64" t="n">
        <f aca="false">1+P18</f>
        <v>12</v>
      </c>
      <c r="R18" s="64" t="n">
        <v>22</v>
      </c>
      <c r="S18" s="64" t="n">
        <v>23</v>
      </c>
      <c r="T18" s="52"/>
    </row>
    <row r="19" s="29" customFormat="true" ht="13.8" hidden="false" customHeight="true" outlineLevel="0" collapsed="false">
      <c r="B19" s="67" t="s">
        <v>58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8"/>
    </row>
    <row r="20" s="29" customFormat="true" ht="13.8" hidden="true" customHeight="true" outlineLevel="0" collapsed="false">
      <c r="B20" s="69" t="s">
        <v>59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70"/>
    </row>
    <row r="21" s="29" customFormat="true" ht="13.8" hidden="true" customHeight="false" outlineLevel="0" collapsed="false">
      <c r="B21" s="71" t="s">
        <v>60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31"/>
    </row>
    <row r="22" s="29" customFormat="true" ht="13.8" hidden="true" customHeight="true" outlineLevel="0" collapsed="false">
      <c r="B22" s="74" t="s">
        <v>61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5"/>
    </row>
    <row r="23" s="29" customFormat="true" ht="13.8" hidden="true" customHeight="false" outlineLevel="0" collapsed="false">
      <c r="B23" s="71" t="s">
        <v>62</v>
      </c>
      <c r="C23" s="76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5"/>
    </row>
    <row r="24" s="29" customFormat="true" ht="13.8" hidden="true" customHeight="false" outlineLevel="0" collapsed="false">
      <c r="B24" s="71" t="s">
        <v>63</v>
      </c>
      <c r="C24" s="76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5"/>
    </row>
    <row r="25" s="29" customFormat="true" ht="13.8" hidden="true" customHeight="true" outlineLevel="0" collapsed="false">
      <c r="B25" s="69" t="s">
        <v>64</v>
      </c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70"/>
    </row>
    <row r="26" s="29" customFormat="true" ht="13.8" hidden="true" customHeight="false" outlineLevel="0" collapsed="false">
      <c r="B26" s="71" t="s">
        <v>65</v>
      </c>
      <c r="C26" s="76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5"/>
    </row>
    <row r="27" s="29" customFormat="true" ht="13.8" hidden="true" customHeight="true" outlineLevel="0" collapsed="false">
      <c r="B27" s="69" t="s">
        <v>66</v>
      </c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70"/>
    </row>
    <row r="28" s="29" customFormat="true" ht="13.5" hidden="false" customHeight="true" outlineLevel="0" collapsed="false">
      <c r="B28" s="78" t="s">
        <v>67</v>
      </c>
      <c r="C28" s="78"/>
      <c r="D28" s="78"/>
      <c r="E28" s="78"/>
      <c r="F28" s="78"/>
      <c r="G28" s="78"/>
      <c r="H28" s="78"/>
      <c r="I28" s="78"/>
      <c r="J28" s="78"/>
      <c r="K28" s="78"/>
      <c r="L28" s="79"/>
      <c r="M28" s="79"/>
      <c r="N28" s="79"/>
      <c r="O28" s="79"/>
      <c r="P28" s="79"/>
      <c r="Q28" s="79"/>
      <c r="R28" s="80"/>
      <c r="S28" s="81"/>
      <c r="T28" s="82"/>
    </row>
    <row r="29" s="29" customFormat="true" ht="13.8" hidden="false" customHeight="true" outlineLevel="0" collapsed="false">
      <c r="B29" s="67" t="s">
        <v>68</v>
      </c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8"/>
    </row>
    <row r="30" s="29" customFormat="true" ht="12.75" hidden="true" customHeight="true" outlineLevel="0" collapsed="false">
      <c r="B30" s="71" t="n">
        <v>0</v>
      </c>
      <c r="C30" s="76"/>
      <c r="D30" s="77"/>
      <c r="E30" s="77"/>
      <c r="F30" s="77"/>
      <c r="G30" s="77"/>
      <c r="H30" s="77"/>
      <c r="I30" s="77"/>
      <c r="J30" s="77"/>
      <c r="K30" s="77"/>
      <c r="L30" s="77"/>
      <c r="M30" s="83"/>
      <c r="N30" s="83"/>
      <c r="O30" s="83"/>
      <c r="P30" s="83"/>
      <c r="Q30" s="83"/>
      <c r="R30" s="83"/>
      <c r="S30" s="83"/>
      <c r="T30" s="42"/>
    </row>
    <row r="31" s="29" customFormat="true" ht="12.75" hidden="true" customHeight="true" outlineLevel="0" collapsed="false">
      <c r="B31" s="71" t="s">
        <v>69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31"/>
    </row>
    <row r="32" s="29" customFormat="true" ht="13.5" hidden="false" customHeight="true" outlineLevel="0" collapsed="false">
      <c r="B32" s="84" t="s">
        <v>70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  <c r="M32" s="85"/>
      <c r="N32" s="85"/>
      <c r="O32" s="85"/>
      <c r="P32" s="85"/>
      <c r="Q32" s="85"/>
      <c r="R32" s="86"/>
      <c r="S32" s="86"/>
      <c r="T32" s="31"/>
    </row>
    <row r="33" s="29" customFormat="true" ht="13.8" hidden="false" customHeight="true" outlineLevel="0" collapsed="false">
      <c r="B33" s="67" t="s">
        <v>71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8"/>
    </row>
    <row r="34" s="29" customFormat="true" ht="13.8" hidden="false" customHeight="true" outlineLevel="0" collapsed="false">
      <c r="B34" s="69" t="s">
        <v>72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70"/>
    </row>
    <row r="35" s="29" customFormat="true" ht="53.25" hidden="true" customHeight="true" outlineLevel="0" collapsed="false">
      <c r="B35" s="71" t="s">
        <v>73</v>
      </c>
      <c r="C35" s="87"/>
      <c r="D35" s="88"/>
      <c r="E35" s="88"/>
      <c r="F35" s="88"/>
      <c r="G35" s="89"/>
      <c r="H35" s="90"/>
      <c r="I35" s="91"/>
      <c r="J35" s="80"/>
      <c r="K35" s="80"/>
      <c r="L35" s="80"/>
      <c r="M35" s="80"/>
      <c r="N35" s="80"/>
      <c r="O35" s="80"/>
      <c r="P35" s="80"/>
      <c r="Q35" s="80"/>
      <c r="R35" s="80" t="n">
        <v>0</v>
      </c>
      <c r="S35" s="80"/>
      <c r="T35" s="92" t="n">
        <v>3458</v>
      </c>
    </row>
    <row r="36" s="29" customFormat="true" ht="16.5" hidden="false" customHeight="true" outlineLevel="0" collapsed="false">
      <c r="B36" s="69" t="s">
        <v>74</v>
      </c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70"/>
    </row>
    <row r="37" s="29" customFormat="true" ht="93" hidden="false" customHeight="true" outlineLevel="0" collapsed="false">
      <c r="B37" s="93" t="s">
        <v>75</v>
      </c>
      <c r="C37" s="87" t="s">
        <v>76</v>
      </c>
      <c r="D37" s="88" t="s">
        <v>77</v>
      </c>
      <c r="E37" s="88" t="s">
        <v>78</v>
      </c>
      <c r="F37" s="88" t="s">
        <v>79</v>
      </c>
      <c r="G37" s="88" t="s">
        <v>80</v>
      </c>
      <c r="H37" s="94" t="n">
        <v>1</v>
      </c>
      <c r="I37" s="95" t="n">
        <v>1</v>
      </c>
      <c r="J37" s="96" t="n">
        <v>2019</v>
      </c>
      <c r="K37" s="96" t="n">
        <v>2027</v>
      </c>
      <c r="L37" s="97" t="n">
        <f aca="false">SUM(M37:Q37)</f>
        <v>89142.2370333334</v>
      </c>
      <c r="M37" s="98" t="n">
        <v>41514.2370333334</v>
      </c>
      <c r="N37" s="97" t="n">
        <v>0</v>
      </c>
      <c r="O37" s="97" t="n">
        <v>14748</v>
      </c>
      <c r="P37" s="97" t="n">
        <v>0</v>
      </c>
      <c r="Q37" s="97" t="n">
        <v>32880</v>
      </c>
      <c r="R37" s="96"/>
      <c r="S37" s="99"/>
      <c r="T37" s="92"/>
      <c r="U37" s="92"/>
      <c r="V37" s="92"/>
      <c r="W37" s="92"/>
      <c r="X37" s="92"/>
      <c r="Y37" s="92"/>
      <c r="Z37" s="92"/>
    </row>
    <row r="38" customFormat="false" ht="60" hidden="false" customHeight="false" outlineLevel="0" collapsed="false">
      <c r="B38" s="93" t="s">
        <v>81</v>
      </c>
      <c r="C38" s="87" t="s">
        <v>82</v>
      </c>
      <c r="D38" s="88" t="s">
        <v>83</v>
      </c>
      <c r="E38" s="88" t="s">
        <v>84</v>
      </c>
      <c r="F38" s="88" t="s">
        <v>79</v>
      </c>
      <c r="G38" s="88" t="s">
        <v>80</v>
      </c>
      <c r="H38" s="96" t="n">
        <v>1</v>
      </c>
      <c r="I38" s="80" t="n">
        <v>1</v>
      </c>
      <c r="J38" s="96" t="n">
        <v>2020</v>
      </c>
      <c r="K38" s="96" t="n">
        <v>2027</v>
      </c>
      <c r="L38" s="97" t="n">
        <f aca="false">SUM(M38:Q38)</f>
        <v>110139.498333333</v>
      </c>
      <c r="M38" s="98" t="n">
        <v>9612.04033333333</v>
      </c>
      <c r="N38" s="97" t="n">
        <v>41520</v>
      </c>
      <c r="O38" s="97" t="n">
        <v>29821.017</v>
      </c>
      <c r="P38" s="97" t="n">
        <v>24000</v>
      </c>
      <c r="Q38" s="97" t="n">
        <v>5186.441</v>
      </c>
      <c r="R38" s="96"/>
      <c r="S38" s="99"/>
      <c r="T38" s="100"/>
      <c r="U38" s="92"/>
      <c r="V38" s="92"/>
      <c r="W38" s="92"/>
      <c r="X38" s="101"/>
      <c r="Y38" s="92"/>
      <c r="Z38" s="92"/>
    </row>
    <row r="39" s="29" customFormat="true" ht="66" hidden="false" customHeight="true" outlineLevel="0" collapsed="false">
      <c r="B39" s="93" t="s">
        <v>85</v>
      </c>
      <c r="C39" s="87" t="s">
        <v>86</v>
      </c>
      <c r="D39" s="88" t="s">
        <v>83</v>
      </c>
      <c r="E39" s="88" t="s">
        <v>87</v>
      </c>
      <c r="F39" s="88" t="s">
        <v>79</v>
      </c>
      <c r="G39" s="88" t="s">
        <v>80</v>
      </c>
      <c r="H39" s="94" t="n">
        <v>1</v>
      </c>
      <c r="I39" s="88" t="n">
        <v>1</v>
      </c>
      <c r="J39" s="96" t="n">
        <v>2018</v>
      </c>
      <c r="K39" s="96" t="n">
        <v>2026</v>
      </c>
      <c r="L39" s="97" t="n">
        <f aca="false">M39+P39</f>
        <v>16308.54</v>
      </c>
      <c r="M39" s="98" t="n">
        <v>152.28</v>
      </c>
      <c r="N39" s="97" t="n">
        <v>0</v>
      </c>
      <c r="O39" s="97" t="n">
        <v>0</v>
      </c>
      <c r="P39" s="97" t="n">
        <v>16156.26</v>
      </c>
      <c r="Q39" s="97" t="n">
        <v>0</v>
      </c>
      <c r="R39" s="96"/>
      <c r="S39" s="99"/>
      <c r="T39" s="92"/>
      <c r="U39" s="92"/>
      <c r="V39" s="92"/>
      <c r="W39" s="92"/>
      <c r="X39" s="92"/>
      <c r="Y39" s="92"/>
      <c r="Z39" s="92"/>
    </row>
    <row r="40" s="29" customFormat="true" ht="61.15" hidden="false" customHeight="false" outlineLevel="0" collapsed="false">
      <c r="B40" s="102" t="s">
        <v>88</v>
      </c>
      <c r="C40" s="87" t="s">
        <v>89</v>
      </c>
      <c r="D40" s="103" t="s">
        <v>83</v>
      </c>
      <c r="E40" s="103" t="s">
        <v>90</v>
      </c>
      <c r="F40" s="103" t="s">
        <v>79</v>
      </c>
      <c r="G40" s="103" t="s">
        <v>80</v>
      </c>
      <c r="H40" s="104" t="n">
        <v>1</v>
      </c>
      <c r="I40" s="105" t="n">
        <v>1</v>
      </c>
      <c r="J40" s="96" t="n">
        <v>2018</v>
      </c>
      <c r="K40" s="96" t="n">
        <v>2025</v>
      </c>
      <c r="L40" s="97" t="n">
        <f aca="false">SUM(M40:Q40)</f>
        <v>8280</v>
      </c>
      <c r="M40" s="98" t="n">
        <v>0</v>
      </c>
      <c r="N40" s="97" t="n">
        <v>0</v>
      </c>
      <c r="O40" s="97" t="n">
        <v>8280</v>
      </c>
      <c r="P40" s="97" t="n">
        <v>0</v>
      </c>
      <c r="Q40" s="97" t="n">
        <v>0</v>
      </c>
      <c r="R40" s="96"/>
      <c r="S40" s="99"/>
      <c r="T40" s="92"/>
      <c r="U40" s="92"/>
      <c r="V40" s="92"/>
      <c r="W40" s="92"/>
      <c r="X40" s="92"/>
      <c r="Y40" s="92"/>
      <c r="Z40" s="92"/>
    </row>
    <row r="41" customFormat="false" ht="61.15" hidden="false" customHeight="false" outlineLevel="0" collapsed="false">
      <c r="B41" s="93" t="s">
        <v>91</v>
      </c>
      <c r="C41" s="87" t="s">
        <v>92</v>
      </c>
      <c r="D41" s="88" t="s">
        <v>83</v>
      </c>
      <c r="E41" s="88" t="s">
        <v>93</v>
      </c>
      <c r="F41" s="88" t="s">
        <v>79</v>
      </c>
      <c r="G41" s="88" t="s">
        <v>80</v>
      </c>
      <c r="H41" s="94" t="n">
        <v>1</v>
      </c>
      <c r="I41" s="88" t="n">
        <v>1</v>
      </c>
      <c r="J41" s="96" t="n">
        <v>2022</v>
      </c>
      <c r="K41" s="96" t="n">
        <v>2023</v>
      </c>
      <c r="L41" s="97" t="n">
        <f aca="false">M41</f>
        <v>41.4233333333333</v>
      </c>
      <c r="M41" s="98" t="n">
        <v>41.4233333333333</v>
      </c>
      <c r="N41" s="97" t="n">
        <v>0</v>
      </c>
      <c r="O41" s="97" t="n">
        <v>0</v>
      </c>
      <c r="P41" s="97" t="n">
        <v>0</v>
      </c>
      <c r="Q41" s="97" t="n">
        <v>0</v>
      </c>
      <c r="R41" s="96"/>
      <c r="S41" s="99"/>
      <c r="T41" s="92"/>
      <c r="U41" s="92"/>
      <c r="V41" s="92"/>
      <c r="W41" s="92"/>
      <c r="X41" s="92"/>
      <c r="Y41" s="92"/>
      <c r="Z41" s="92"/>
    </row>
    <row r="42" s="29" customFormat="true" ht="61.15" hidden="false" customHeight="false" outlineLevel="0" collapsed="false">
      <c r="B42" s="93" t="s">
        <v>94</v>
      </c>
      <c r="C42" s="87" t="s">
        <v>95</v>
      </c>
      <c r="D42" s="87" t="s">
        <v>83</v>
      </c>
      <c r="E42" s="87" t="s">
        <v>96</v>
      </c>
      <c r="F42" s="87" t="s">
        <v>79</v>
      </c>
      <c r="G42" s="87" t="s">
        <v>80</v>
      </c>
      <c r="H42" s="94" t="n">
        <v>1</v>
      </c>
      <c r="I42" s="87" t="n">
        <v>1</v>
      </c>
      <c r="J42" s="96" t="n">
        <v>2018</v>
      </c>
      <c r="K42" s="96" t="n">
        <v>2027</v>
      </c>
      <c r="L42" s="97" t="n">
        <f aca="false">SUM(M42:Q42)</f>
        <v>37466.52</v>
      </c>
      <c r="M42" s="98" t="n">
        <v>0</v>
      </c>
      <c r="N42" s="97" t="n">
        <v>13925.76</v>
      </c>
      <c r="O42" s="97" t="n">
        <v>0</v>
      </c>
      <c r="P42" s="97" t="n">
        <v>0</v>
      </c>
      <c r="Q42" s="97" t="n">
        <v>23540.76</v>
      </c>
      <c r="R42" s="96"/>
      <c r="S42" s="99"/>
      <c r="T42" s="92"/>
      <c r="U42" s="92"/>
      <c r="V42" s="92"/>
      <c r="W42" s="92"/>
      <c r="X42" s="92"/>
      <c r="Y42" s="92"/>
      <c r="Z42" s="92"/>
    </row>
    <row r="43" s="30" customFormat="true" ht="63.1" hidden="false" customHeight="false" outlineLevel="0" collapsed="false">
      <c r="A43" s="106"/>
      <c r="B43" s="93" t="s">
        <v>97</v>
      </c>
      <c r="C43" s="87" t="s">
        <v>98</v>
      </c>
      <c r="D43" s="88" t="s">
        <v>83</v>
      </c>
      <c r="E43" s="87" t="s">
        <v>99</v>
      </c>
      <c r="F43" s="88" t="s">
        <v>79</v>
      </c>
      <c r="G43" s="88" t="s">
        <v>80</v>
      </c>
      <c r="H43" s="94" t="n">
        <v>1</v>
      </c>
      <c r="I43" s="88" t="n">
        <v>1</v>
      </c>
      <c r="J43" s="96" t="n">
        <v>2019</v>
      </c>
      <c r="K43" s="96" t="n">
        <v>2023</v>
      </c>
      <c r="L43" s="98" t="n">
        <v>345.33334</v>
      </c>
      <c r="M43" s="98" t="n">
        <v>345.33334</v>
      </c>
      <c r="N43" s="97" t="n">
        <v>0</v>
      </c>
      <c r="O43" s="97" t="n">
        <v>0</v>
      </c>
      <c r="P43" s="97" t="n">
        <v>0</v>
      </c>
      <c r="Q43" s="97" t="n">
        <v>0</v>
      </c>
      <c r="R43" s="96"/>
      <c r="S43" s="107"/>
      <c r="T43" s="92"/>
      <c r="U43" s="92"/>
      <c r="V43" s="92"/>
      <c r="W43" s="92"/>
      <c r="X43" s="92"/>
      <c r="Y43" s="92"/>
      <c r="Z43" s="92"/>
    </row>
    <row r="44" s="29" customFormat="true" ht="30" hidden="false" customHeight="false" outlineLevel="0" collapsed="false">
      <c r="B44" s="93" t="s">
        <v>100</v>
      </c>
      <c r="C44" s="87" t="s">
        <v>101</v>
      </c>
      <c r="D44" s="88" t="s">
        <v>102</v>
      </c>
      <c r="E44" s="88" t="s">
        <v>103</v>
      </c>
      <c r="F44" s="88" t="s">
        <v>79</v>
      </c>
      <c r="G44" s="88" t="s">
        <v>80</v>
      </c>
      <c r="H44" s="94" t="n">
        <v>0</v>
      </c>
      <c r="I44" s="88" t="s">
        <v>104</v>
      </c>
      <c r="J44" s="96" t="n">
        <v>2018</v>
      </c>
      <c r="K44" s="96" t="n">
        <v>2026</v>
      </c>
      <c r="L44" s="97" t="n">
        <f aca="false">SUM(M44:Q44)</f>
        <v>23898.3048983051</v>
      </c>
      <c r="M44" s="98" t="n">
        <v>0</v>
      </c>
      <c r="N44" s="97" t="n">
        <v>0</v>
      </c>
      <c r="O44" s="97" t="n">
        <v>4576.271</v>
      </c>
      <c r="P44" s="97" t="n">
        <v>19322.0338983051</v>
      </c>
      <c r="Q44" s="97" t="n">
        <v>0</v>
      </c>
      <c r="R44" s="96"/>
      <c r="S44" s="99"/>
      <c r="T44" s="92"/>
      <c r="U44" s="92"/>
      <c r="V44" s="92"/>
      <c r="W44" s="92"/>
      <c r="X44" s="92"/>
      <c r="Y44" s="92"/>
      <c r="Z44" s="92"/>
    </row>
    <row r="45" s="29" customFormat="true" ht="75" hidden="false" customHeight="false" outlineLevel="0" collapsed="false">
      <c r="B45" s="108" t="s">
        <v>105</v>
      </c>
      <c r="C45" s="109" t="s">
        <v>106</v>
      </c>
      <c r="D45" s="110" t="s">
        <v>107</v>
      </c>
      <c r="E45" s="110" t="s">
        <v>84</v>
      </c>
      <c r="F45" s="110" t="s">
        <v>79</v>
      </c>
      <c r="G45" s="110" t="s">
        <v>80</v>
      </c>
      <c r="H45" s="111" t="n">
        <v>0</v>
      </c>
      <c r="I45" s="110" t="s">
        <v>108</v>
      </c>
      <c r="J45" s="112" t="n">
        <v>2020</v>
      </c>
      <c r="K45" s="112" t="n">
        <v>2023</v>
      </c>
      <c r="L45" s="113" t="n">
        <f aca="false">M45</f>
        <v>1098.00196</v>
      </c>
      <c r="M45" s="98" t="n">
        <v>1098.00196</v>
      </c>
      <c r="N45" s="97" t="n">
        <v>0</v>
      </c>
      <c r="O45" s="97" t="n">
        <v>0</v>
      </c>
      <c r="P45" s="97" t="n">
        <v>0</v>
      </c>
      <c r="Q45" s="97" t="n">
        <v>0</v>
      </c>
      <c r="R45" s="96"/>
      <c r="S45" s="99"/>
      <c r="T45" s="92"/>
      <c r="U45" s="92"/>
      <c r="V45" s="92"/>
      <c r="W45" s="92"/>
      <c r="X45" s="101"/>
      <c r="Y45" s="92"/>
      <c r="Z45" s="92"/>
    </row>
    <row r="46" s="29" customFormat="true" ht="45" hidden="false" customHeight="false" outlineLevel="0" collapsed="false">
      <c r="B46" s="114" t="s">
        <v>109</v>
      </c>
      <c r="C46" s="87" t="s">
        <v>110</v>
      </c>
      <c r="D46" s="88" t="s">
        <v>111</v>
      </c>
      <c r="E46" s="88" t="s">
        <v>112</v>
      </c>
      <c r="F46" s="88" t="s">
        <v>79</v>
      </c>
      <c r="G46" s="88" t="s">
        <v>80</v>
      </c>
      <c r="H46" s="94" t="n">
        <v>0</v>
      </c>
      <c r="I46" s="88" t="s">
        <v>108</v>
      </c>
      <c r="J46" s="96" t="n">
        <v>2023</v>
      </c>
      <c r="K46" s="96" t="n">
        <v>2023</v>
      </c>
      <c r="L46" s="97" t="n">
        <f aca="false">M46</f>
        <v>772.884</v>
      </c>
      <c r="M46" s="98" t="n">
        <v>772.884</v>
      </c>
      <c r="N46" s="97" t="n">
        <v>0</v>
      </c>
      <c r="O46" s="97" t="n">
        <v>0</v>
      </c>
      <c r="P46" s="97" t="n">
        <v>0</v>
      </c>
      <c r="Q46" s="97" t="n">
        <v>0</v>
      </c>
      <c r="R46" s="96"/>
      <c r="S46" s="99"/>
      <c r="T46" s="92"/>
      <c r="U46" s="92"/>
      <c r="V46" s="92"/>
      <c r="W46" s="92"/>
      <c r="X46" s="92"/>
      <c r="Y46" s="92"/>
      <c r="Z46" s="92"/>
    </row>
    <row r="47" s="29" customFormat="true" ht="15.75" hidden="false" customHeight="true" outlineLevel="0" collapsed="false">
      <c r="B47" s="115" t="s">
        <v>113</v>
      </c>
      <c r="C47" s="115"/>
      <c r="D47" s="115"/>
      <c r="E47" s="115"/>
      <c r="F47" s="115"/>
      <c r="G47" s="115"/>
      <c r="H47" s="115"/>
      <c r="I47" s="115"/>
      <c r="J47" s="115"/>
      <c r="K47" s="115"/>
      <c r="L47" s="116" t="n">
        <f aca="false">SUM(L37:L46)</f>
        <v>287492.742898305</v>
      </c>
      <c r="M47" s="117" t="n">
        <f aca="false">SUM(M37:M46)</f>
        <v>53536.2</v>
      </c>
      <c r="N47" s="117" t="n">
        <f aca="false">SUM(N37:N46)</f>
        <v>55445.76</v>
      </c>
      <c r="O47" s="117" t="n">
        <f aca="false">SUM(O37:O46)</f>
        <v>57425.288</v>
      </c>
      <c r="P47" s="117" t="n">
        <f aca="false">SUM(P37:P46)</f>
        <v>59478.2938983051</v>
      </c>
      <c r="Q47" s="117" t="n">
        <f aca="false">SUM(Q37:Q46)</f>
        <v>61607.201</v>
      </c>
      <c r="R47" s="118"/>
      <c r="S47" s="119"/>
      <c r="T47" s="82"/>
      <c r="U47" s="120"/>
      <c r="V47" s="121"/>
    </row>
    <row r="48" s="29" customFormat="true" ht="15.9" hidden="false" customHeight="true" outlineLevel="0" collapsed="false">
      <c r="B48" s="122" t="s">
        <v>114</v>
      </c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68"/>
      <c r="U48" s="123"/>
    </row>
    <row r="49" s="29" customFormat="true" ht="12.75" hidden="true" customHeight="true" outlineLevel="0" collapsed="false">
      <c r="B49" s="124" t="s">
        <v>115</v>
      </c>
      <c r="C49" s="76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125"/>
      <c r="T49" s="75"/>
    </row>
    <row r="50" s="29" customFormat="true" ht="12.75" hidden="true" customHeight="true" outlineLevel="0" collapsed="false">
      <c r="B50" s="124" t="s">
        <v>116</v>
      </c>
      <c r="C50" s="76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125"/>
      <c r="T50" s="75"/>
    </row>
    <row r="51" s="29" customFormat="true" ht="13.5" hidden="false" customHeight="true" outlineLevel="0" collapsed="false">
      <c r="B51" s="78" t="s">
        <v>117</v>
      </c>
      <c r="C51" s="78"/>
      <c r="D51" s="78"/>
      <c r="E51" s="78"/>
      <c r="F51" s="78"/>
      <c r="G51" s="78"/>
      <c r="H51" s="78"/>
      <c r="I51" s="78"/>
      <c r="J51" s="78"/>
      <c r="K51" s="78"/>
      <c r="L51" s="126"/>
      <c r="M51" s="126"/>
      <c r="N51" s="126"/>
      <c r="O51" s="126"/>
      <c r="P51" s="126"/>
      <c r="Q51" s="126"/>
      <c r="R51" s="126"/>
      <c r="S51" s="127"/>
      <c r="T51" s="128"/>
    </row>
    <row r="52" s="29" customFormat="true" ht="13.8" hidden="false" customHeight="true" outlineLevel="0" collapsed="false">
      <c r="B52" s="129" t="s">
        <v>118</v>
      </c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</row>
    <row r="53" s="29" customFormat="true" ht="13.8" hidden="false" customHeight="true" outlineLevel="0" collapsed="false">
      <c r="B53" s="130" t="s">
        <v>119</v>
      </c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</row>
    <row r="54" s="29" customFormat="true" ht="12.75" hidden="true" customHeight="true" outlineLevel="0" collapsed="false">
      <c r="B54" s="131" t="s">
        <v>120</v>
      </c>
      <c r="C54" s="76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125"/>
    </row>
    <row r="55" s="29" customFormat="true" ht="12.75" hidden="true" customHeight="true" outlineLevel="0" collapsed="false">
      <c r="B55" s="131" t="s">
        <v>121</v>
      </c>
      <c r="C55" s="76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125"/>
    </row>
    <row r="56" s="29" customFormat="true" ht="12.75" hidden="true" customHeight="true" outlineLevel="0" collapsed="false">
      <c r="B56" s="130" t="s">
        <v>122</v>
      </c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</row>
    <row r="57" s="29" customFormat="true" ht="12.75" hidden="true" customHeight="true" outlineLevel="0" collapsed="false">
      <c r="B57" s="131" t="s">
        <v>123</v>
      </c>
      <c r="C57" s="76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125"/>
    </row>
    <row r="58" s="29" customFormat="true" ht="12.75" hidden="true" customHeight="true" outlineLevel="0" collapsed="false">
      <c r="B58" s="131" t="s">
        <v>124</v>
      </c>
      <c r="C58" s="76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125"/>
      <c r="T58" s="75"/>
    </row>
    <row r="59" s="29" customFormat="true" ht="13.5" hidden="false" customHeight="true" outlineLevel="0" collapsed="false">
      <c r="B59" s="78" t="s">
        <v>125</v>
      </c>
      <c r="C59" s="78"/>
      <c r="D59" s="78"/>
      <c r="E59" s="78"/>
      <c r="F59" s="78"/>
      <c r="G59" s="78"/>
      <c r="H59" s="78"/>
      <c r="I59" s="78"/>
      <c r="J59" s="78"/>
      <c r="K59" s="78"/>
      <c r="L59" s="126"/>
      <c r="M59" s="126"/>
      <c r="N59" s="126"/>
      <c r="O59" s="126"/>
      <c r="P59" s="126"/>
      <c r="Q59" s="126"/>
      <c r="R59" s="126"/>
      <c r="S59" s="127"/>
    </row>
    <row r="60" s="29" customFormat="true" ht="24.75" hidden="false" customHeight="true" outlineLevel="0" collapsed="false">
      <c r="B60" s="132" t="s">
        <v>126</v>
      </c>
      <c r="C60" s="132"/>
      <c r="D60" s="132"/>
      <c r="E60" s="132"/>
      <c r="F60" s="132"/>
      <c r="G60" s="132"/>
      <c r="H60" s="132"/>
      <c r="I60" s="132"/>
      <c r="J60" s="132"/>
      <c r="K60" s="132"/>
      <c r="L60" s="133" t="n">
        <f aca="false">L47</f>
        <v>287492.742898305</v>
      </c>
      <c r="M60" s="133" t="n">
        <f aca="false">M47</f>
        <v>53536.2</v>
      </c>
      <c r="N60" s="133" t="n">
        <f aca="false">N47</f>
        <v>55445.76</v>
      </c>
      <c r="O60" s="133" t="n">
        <f aca="false">O47</f>
        <v>57425.288</v>
      </c>
      <c r="P60" s="133" t="n">
        <f aca="false">P47</f>
        <v>59478.2938983051</v>
      </c>
      <c r="Q60" s="133" t="n">
        <f aca="false">Q47</f>
        <v>61607.201</v>
      </c>
      <c r="R60" s="134"/>
      <c r="S60" s="135"/>
      <c r="T60" s="136"/>
    </row>
    <row r="61" s="29" customFormat="true" ht="15" hidden="false" customHeight="false" outlineLevel="0" collapsed="false">
      <c r="B61" s="137"/>
      <c r="C61" s="138"/>
      <c r="D61" s="42"/>
      <c r="E61" s="42"/>
      <c r="F61" s="42"/>
      <c r="G61" s="42"/>
      <c r="H61" s="42"/>
      <c r="I61" s="42"/>
      <c r="J61" s="42"/>
      <c r="K61" s="42"/>
      <c r="L61" s="42"/>
      <c r="M61" s="139"/>
      <c r="N61" s="139"/>
      <c r="O61" s="139"/>
      <c r="P61" s="139"/>
      <c r="Q61" s="140" t="s">
        <v>34</v>
      </c>
      <c r="R61" s="139"/>
      <c r="S61" s="42"/>
      <c r="T61" s="42"/>
    </row>
    <row r="62" s="29" customFormat="true" ht="12.75" hidden="false" customHeight="false" outlineLevel="0" collapsed="false">
      <c r="B62" s="141"/>
      <c r="C62" s="1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</row>
    <row r="63" s="29" customFormat="true" ht="14.25" hidden="false" customHeight="false" outlineLevel="0" collapsed="false">
      <c r="B63" s="143"/>
      <c r="C63" s="144"/>
      <c r="D63" s="144"/>
      <c r="E63" s="144"/>
      <c r="F63" s="144"/>
      <c r="H63" s="145"/>
      <c r="I63" s="146"/>
      <c r="J63" s="147"/>
      <c r="K63" s="145"/>
      <c r="L63" s="143"/>
      <c r="M63" s="143"/>
      <c r="N63" s="143"/>
      <c r="O63" s="143"/>
      <c r="P63" s="143"/>
      <c r="Q63" s="143"/>
      <c r="R63" s="143"/>
      <c r="S63" s="143"/>
      <c r="T63" s="143"/>
    </row>
    <row r="64" s="29" customFormat="true" ht="15.75" hidden="false" customHeight="false" outlineLevel="0" collapsed="false">
      <c r="B64" s="143"/>
      <c r="C64" s="148"/>
      <c r="D64" s="42"/>
      <c r="H64" s="143"/>
      <c r="I64" s="149"/>
      <c r="J64" s="150"/>
      <c r="K64" s="143"/>
      <c r="L64" s="143"/>
      <c r="M64" s="151"/>
      <c r="N64" s="151"/>
      <c r="O64" s="151"/>
      <c r="P64" s="151"/>
      <c r="Q64" s="151"/>
      <c r="R64" s="143"/>
      <c r="S64" s="143"/>
      <c r="T64" s="143"/>
    </row>
    <row r="65" s="29" customFormat="true" ht="12.75" hidden="false" customHeight="false" outlineLevel="0" collapsed="false">
      <c r="B65" s="143"/>
      <c r="C65" s="152"/>
      <c r="D65" s="68"/>
      <c r="G65" s="153"/>
      <c r="H65" s="150"/>
      <c r="I65" s="150"/>
      <c r="J65" s="150"/>
      <c r="K65" s="143"/>
      <c r="L65" s="143"/>
      <c r="M65" s="143"/>
      <c r="N65" s="143"/>
      <c r="O65" s="143"/>
      <c r="P65" s="143"/>
      <c r="Q65" s="143"/>
      <c r="R65" s="143"/>
      <c r="S65" s="143"/>
      <c r="T65" s="143"/>
    </row>
    <row r="66" s="29" customFormat="true" ht="12.75" hidden="false" customHeight="false" outlineLevel="0" collapsed="false">
      <c r="B66" s="143"/>
      <c r="C66" s="152"/>
      <c r="D66" s="70"/>
      <c r="G66" s="153"/>
      <c r="H66" s="154"/>
      <c r="I66" s="154"/>
      <c r="J66" s="155"/>
      <c r="K66" s="143"/>
      <c r="L66" s="143"/>
      <c r="M66" s="143"/>
      <c r="N66" s="143"/>
      <c r="O66" s="143"/>
      <c r="P66" s="143"/>
      <c r="Q66" s="143"/>
      <c r="R66" s="143"/>
      <c r="S66" s="143"/>
      <c r="T66" s="143"/>
    </row>
    <row r="67" s="29" customFormat="true" ht="12.75" hidden="false" customHeight="false" outlineLevel="0" collapsed="false">
      <c r="B67" s="143"/>
      <c r="C67" s="152"/>
      <c r="D67" s="75"/>
      <c r="H67" s="143"/>
      <c r="I67" s="143"/>
      <c r="J67" s="143"/>
      <c r="K67" s="143"/>
      <c r="L67" s="143"/>
      <c r="M67" s="156"/>
      <c r="N67" s="143"/>
      <c r="O67" s="143"/>
      <c r="P67" s="143"/>
      <c r="Q67" s="143"/>
      <c r="R67" s="143"/>
      <c r="S67" s="143"/>
      <c r="T67" s="143"/>
    </row>
    <row r="68" s="29" customFormat="true" ht="12.75" hidden="false" customHeight="false" outlineLevel="0" collapsed="false">
      <c r="B68" s="143"/>
      <c r="C68" s="152"/>
      <c r="D68" s="157"/>
      <c r="F68" s="120"/>
      <c r="G68" s="120"/>
      <c r="H68" s="143"/>
      <c r="I68" s="143"/>
      <c r="J68" s="158"/>
      <c r="K68" s="143"/>
      <c r="L68" s="143"/>
      <c r="M68" s="143"/>
      <c r="N68" s="143"/>
      <c r="O68" s="143"/>
      <c r="P68" s="143"/>
      <c r="Q68" s="143"/>
      <c r="R68" s="143"/>
      <c r="S68" s="143"/>
      <c r="T68" s="143"/>
    </row>
    <row r="69" s="29" customFormat="true" ht="12.75" hidden="false" customHeight="false" outlineLevel="0" collapsed="false">
      <c r="B69" s="143"/>
      <c r="C69" s="152"/>
      <c r="D69" s="157"/>
      <c r="F69" s="120"/>
      <c r="G69" s="120"/>
      <c r="H69" s="143"/>
      <c r="I69" s="159"/>
      <c r="J69" s="143"/>
      <c r="K69" s="160"/>
      <c r="L69" s="143"/>
      <c r="M69" s="143"/>
      <c r="N69" s="143"/>
      <c r="O69" s="143"/>
      <c r="P69" s="143"/>
      <c r="Q69" s="143"/>
      <c r="R69" s="143"/>
      <c r="S69" s="143"/>
      <c r="T69" s="143"/>
    </row>
    <row r="70" s="29" customFormat="true" ht="12.75" hidden="false" customHeight="false" outlineLevel="0" collapsed="false">
      <c r="B70" s="42"/>
      <c r="C70" s="161"/>
      <c r="D70" s="16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</row>
    <row r="72" customFormat="false" ht="15" hidden="false" customHeight="false" outlineLevel="0" collapsed="false">
      <c r="L72" s="163"/>
      <c r="M72" s="164"/>
      <c r="N72" s="164"/>
      <c r="O72" s="164"/>
      <c r="P72" s="163"/>
      <c r="Q72" s="163"/>
    </row>
    <row r="76" customFormat="false" ht="12.75" hidden="false" customHeight="false" outlineLevel="0" collapsed="false">
      <c r="M76" s="165"/>
      <c r="N76" s="165"/>
      <c r="O76" s="165"/>
      <c r="P76" s="165"/>
      <c r="Q76" s="165"/>
    </row>
  </sheetData>
  <mergeCells count="46">
    <mergeCell ref="M2:Q2"/>
    <mergeCell ref="C3:D3"/>
    <mergeCell ref="M3:Q3"/>
    <mergeCell ref="M5:Q7"/>
    <mergeCell ref="C6:D6"/>
    <mergeCell ref="C8:D8"/>
    <mergeCell ref="O8:R8"/>
    <mergeCell ref="B9:S9"/>
    <mergeCell ref="B10:S10"/>
    <mergeCell ref="B11:S11"/>
    <mergeCell ref="B12:S12"/>
    <mergeCell ref="B13:S13"/>
    <mergeCell ref="B15:B17"/>
    <mergeCell ref="C15:C17"/>
    <mergeCell ref="D15:D17"/>
    <mergeCell ref="E15:E17"/>
    <mergeCell ref="F15:I15"/>
    <mergeCell ref="J15:J17"/>
    <mergeCell ref="K15:K17"/>
    <mergeCell ref="L15:S15"/>
    <mergeCell ref="F16:F17"/>
    <mergeCell ref="G16:G17"/>
    <mergeCell ref="H16:I16"/>
    <mergeCell ref="L16:L17"/>
    <mergeCell ref="R16:R17"/>
    <mergeCell ref="S16:S17"/>
    <mergeCell ref="B19:S19"/>
    <mergeCell ref="B20:S20"/>
    <mergeCell ref="B22:S22"/>
    <mergeCell ref="B25:S25"/>
    <mergeCell ref="B27:S27"/>
    <mergeCell ref="B28:K28"/>
    <mergeCell ref="B29:S29"/>
    <mergeCell ref="B32:K32"/>
    <mergeCell ref="B33:S33"/>
    <mergeCell ref="B34:S34"/>
    <mergeCell ref="B36:S36"/>
    <mergeCell ref="B47:K47"/>
    <mergeCell ref="B48:S48"/>
    <mergeCell ref="B51:K51"/>
    <mergeCell ref="B52:S52"/>
    <mergeCell ref="B53:S53"/>
    <mergeCell ref="B56:S56"/>
    <mergeCell ref="B59:K59"/>
    <mergeCell ref="B60:K60"/>
    <mergeCell ref="C63:F63"/>
  </mergeCells>
  <printOptions headings="false" gridLines="false" gridLinesSet="true" horizontalCentered="false" verticalCentered="false"/>
  <pageMargins left="0.236111111111111" right="0.236111111111111" top="0.354166666666667" bottom="0.35416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2" activeCellId="0" sqref="A12"/>
    </sheetView>
  </sheetViews>
  <sheetFormatPr defaultColWidth="9.01953125" defaultRowHeight="15.75" zeroHeight="false" outlineLevelRow="1" outlineLevelCol="0"/>
  <cols>
    <col collapsed="false" customWidth="true" hidden="false" outlineLevel="0" max="1" min="1" style="166" width="5.35"/>
    <col collapsed="false" customWidth="true" hidden="false" outlineLevel="0" max="2" min="2" style="166" width="96.72"/>
    <col collapsed="false" customWidth="true" hidden="false" outlineLevel="0" max="3" min="3" style="166" width="21.6"/>
    <col collapsed="false" customWidth="true" hidden="false" outlineLevel="0" max="4" min="4" style="166" width="17.47"/>
    <col collapsed="false" customWidth="true" hidden="false" outlineLevel="0" max="5" min="5" style="166" width="15.39"/>
    <col collapsed="false" customWidth="true" hidden="false" outlineLevel="0" max="6" min="6" style="166" width="14.98"/>
    <col collapsed="false" customWidth="true" hidden="false" outlineLevel="0" max="7" min="7" style="166" width="13.48"/>
    <col collapsed="false" customWidth="true" hidden="false" outlineLevel="0" max="8" min="8" style="166" width="13.9"/>
    <col collapsed="false" customWidth="true" hidden="false" outlineLevel="0" max="9" min="9" style="166" width="13.69"/>
    <col collapsed="false" customWidth="true" hidden="false" outlineLevel="0" max="10" min="10" style="1" width="1.55"/>
    <col collapsed="false" customWidth="true" hidden="false" outlineLevel="0" max="16384" min="16380" style="1" width="11.53"/>
  </cols>
  <sheetData>
    <row r="1" customFormat="false" ht="18" hidden="false" customHeight="true" outlineLevel="1" collapsed="false">
      <c r="B1" s="167"/>
      <c r="C1" s="168"/>
      <c r="E1" s="1"/>
      <c r="F1" s="169" t="s">
        <v>127</v>
      </c>
      <c r="G1" s="169"/>
      <c r="H1" s="169"/>
      <c r="I1" s="169"/>
    </row>
    <row r="2" customFormat="false" ht="18.75" hidden="false" customHeight="true" outlineLevel="1" collapsed="false">
      <c r="B2" s="167"/>
      <c r="C2" s="168"/>
      <c r="E2" s="34"/>
      <c r="F2" s="169"/>
      <c r="G2" s="169"/>
      <c r="H2" s="169"/>
      <c r="I2" s="169"/>
    </row>
    <row r="3" customFormat="false" ht="21.75" hidden="false" customHeight="true" outlineLevel="1" collapsed="false">
      <c r="B3" s="167"/>
      <c r="C3" s="167"/>
      <c r="E3" s="34"/>
      <c r="F3" s="169"/>
      <c r="G3" s="169"/>
      <c r="H3" s="169"/>
      <c r="I3" s="169"/>
    </row>
    <row r="4" customFormat="false" ht="22.5" hidden="false" customHeight="true" outlineLevel="1" collapsed="false">
      <c r="A4" s="170"/>
      <c r="B4" s="167"/>
      <c r="C4" s="167"/>
      <c r="D4" s="170"/>
      <c r="F4" s="171"/>
      <c r="G4" s="171"/>
      <c r="H4" s="171"/>
      <c r="I4" s="171"/>
    </row>
    <row r="5" customFormat="false" ht="22.5" hidden="false" customHeight="true" outlineLevel="1" collapsed="false">
      <c r="A5" s="170"/>
      <c r="B5" s="167"/>
      <c r="C5" s="167"/>
      <c r="D5" s="170"/>
      <c r="E5" s="1"/>
      <c r="F5" s="172" t="s">
        <v>128</v>
      </c>
      <c r="G5" s="172"/>
      <c r="H5" s="172"/>
      <c r="I5" s="172"/>
      <c r="J5" s="172"/>
    </row>
    <row r="6" customFormat="false" ht="22.5" hidden="false" customHeight="true" outlineLevel="1" collapsed="false">
      <c r="A6" s="170"/>
      <c r="B6" s="167"/>
      <c r="C6" s="167"/>
      <c r="D6" s="170"/>
      <c r="E6" s="1"/>
      <c r="F6" s="172"/>
      <c r="G6" s="172"/>
      <c r="H6" s="172"/>
      <c r="I6" s="172"/>
      <c r="J6" s="172"/>
    </row>
    <row r="7" customFormat="false" ht="20.25" hidden="false" customHeight="true" outlineLevel="1" collapsed="false">
      <c r="A7" s="170"/>
      <c r="B7" s="167"/>
      <c r="C7" s="168"/>
      <c r="D7" s="170"/>
      <c r="E7" s="170"/>
      <c r="F7" s="170"/>
      <c r="G7" s="170"/>
      <c r="H7" s="170"/>
      <c r="I7" s="170"/>
    </row>
    <row r="8" customFormat="false" ht="20.25" hidden="false" customHeight="true" outlineLevel="1" collapsed="false">
      <c r="A8" s="170"/>
      <c r="B8" s="167"/>
      <c r="C8" s="168"/>
      <c r="D8" s="170"/>
      <c r="E8" s="170"/>
      <c r="F8" s="170"/>
      <c r="G8" s="170"/>
      <c r="H8" s="170"/>
      <c r="I8" s="170"/>
    </row>
    <row r="9" customFormat="false" ht="17.35" hidden="false" customHeight="true" outlineLevel="0" collapsed="false">
      <c r="A9" s="173" t="s">
        <v>129</v>
      </c>
      <c r="B9" s="173"/>
      <c r="C9" s="173"/>
      <c r="D9" s="173"/>
      <c r="E9" s="173"/>
      <c r="F9" s="173"/>
      <c r="G9" s="173"/>
      <c r="H9" s="173"/>
      <c r="I9" s="173"/>
    </row>
    <row r="10" customFormat="false" ht="16.5" hidden="false" customHeight="true" outlineLevel="0" collapsed="false">
      <c r="A10" s="174"/>
      <c r="B10" s="175" t="s">
        <v>3</v>
      </c>
      <c r="C10" s="175"/>
      <c r="D10" s="175"/>
      <c r="E10" s="175"/>
      <c r="F10" s="175"/>
      <c r="G10" s="175"/>
      <c r="H10" s="175"/>
      <c r="I10" s="175"/>
    </row>
    <row r="11" customFormat="false" ht="15" hidden="false" customHeight="true" outlineLevel="0" collapsed="false">
      <c r="A11" s="176" t="s">
        <v>4</v>
      </c>
      <c r="B11" s="176"/>
      <c r="C11" s="176"/>
      <c r="D11" s="176"/>
      <c r="E11" s="176"/>
      <c r="F11" s="176"/>
      <c r="G11" s="176"/>
      <c r="H11" s="176"/>
      <c r="I11" s="176"/>
    </row>
    <row r="12" customFormat="false" ht="17.35" hidden="false" customHeight="true" outlineLevel="0" collapsed="false">
      <c r="A12" s="173" t="s">
        <v>130</v>
      </c>
      <c r="B12" s="173"/>
      <c r="C12" s="173"/>
      <c r="D12" s="173"/>
      <c r="E12" s="173"/>
      <c r="F12" s="173"/>
      <c r="G12" s="173"/>
      <c r="H12" s="173"/>
      <c r="I12" s="173"/>
    </row>
    <row r="13" customFormat="false" ht="15.75" hidden="false" customHeight="false" outlineLevel="0" collapsed="false">
      <c r="A13" s="170"/>
      <c r="B13" s="170"/>
      <c r="C13" s="170"/>
      <c r="D13" s="170"/>
      <c r="E13" s="170"/>
      <c r="F13" s="170"/>
      <c r="G13" s="170"/>
      <c r="H13" s="170"/>
      <c r="I13" s="170"/>
    </row>
    <row r="14" customFormat="false" ht="31.5" hidden="false" customHeight="true" outlineLevel="0" collapsed="false">
      <c r="A14" s="177" t="s">
        <v>131</v>
      </c>
      <c r="B14" s="177" t="s">
        <v>132</v>
      </c>
      <c r="C14" s="177" t="s">
        <v>133</v>
      </c>
      <c r="D14" s="177" t="s">
        <v>134</v>
      </c>
      <c r="E14" s="177"/>
      <c r="F14" s="177"/>
      <c r="G14" s="177"/>
      <c r="H14" s="177"/>
      <c r="I14" s="177"/>
    </row>
    <row r="15" customFormat="false" ht="15" hidden="false" customHeight="true" outlineLevel="0" collapsed="false">
      <c r="A15" s="177"/>
      <c r="B15" s="177"/>
      <c r="C15" s="177"/>
      <c r="D15" s="178" t="s">
        <v>135</v>
      </c>
      <c r="E15" s="179"/>
      <c r="F15" s="179"/>
      <c r="G15" s="179"/>
      <c r="H15" s="179"/>
      <c r="I15" s="180"/>
    </row>
    <row r="16" customFormat="false" ht="15" hidden="false" customHeight="false" outlineLevel="0" collapsed="false">
      <c r="A16" s="177"/>
      <c r="B16" s="177"/>
      <c r="C16" s="177"/>
      <c r="D16" s="177"/>
      <c r="E16" s="178" t="n">
        <v>2023</v>
      </c>
      <c r="F16" s="178" t="n">
        <v>2024</v>
      </c>
      <c r="G16" s="178" t="n">
        <v>2025</v>
      </c>
      <c r="H16" s="178" t="n">
        <v>2026</v>
      </c>
      <c r="I16" s="178" t="n">
        <v>2027</v>
      </c>
    </row>
    <row r="17" customFormat="false" ht="15" hidden="false" customHeight="false" outlineLevel="0" collapsed="false">
      <c r="A17" s="181" t="n">
        <v>1</v>
      </c>
      <c r="B17" s="181" t="n">
        <v>2</v>
      </c>
      <c r="C17" s="181" t="n">
        <v>3</v>
      </c>
      <c r="D17" s="181" t="n">
        <v>4</v>
      </c>
      <c r="E17" s="181" t="n">
        <v>10</v>
      </c>
      <c r="F17" s="181" t="n">
        <v>11</v>
      </c>
      <c r="G17" s="181" t="n">
        <v>12</v>
      </c>
      <c r="H17" s="181" t="n">
        <v>13</v>
      </c>
      <c r="I17" s="181" t="n">
        <v>14</v>
      </c>
    </row>
    <row r="18" customFormat="false" ht="30" hidden="false" customHeight="true" outlineLevel="0" collapsed="false">
      <c r="A18" s="182" t="n">
        <v>1</v>
      </c>
      <c r="B18" s="183" t="s">
        <v>136</v>
      </c>
      <c r="C18" s="182" t="s">
        <v>137</v>
      </c>
      <c r="D18" s="184" t="n">
        <v>0.264</v>
      </c>
      <c r="E18" s="184" t="n">
        <v>0.264</v>
      </c>
      <c r="F18" s="184" t="n">
        <v>0.264</v>
      </c>
      <c r="G18" s="184" t="n">
        <v>0.264</v>
      </c>
      <c r="H18" s="184" t="n">
        <v>0.264</v>
      </c>
      <c r="I18" s="184" t="n">
        <v>0.264</v>
      </c>
    </row>
    <row r="19" customFormat="false" ht="15" hidden="false" customHeight="true" outlineLevel="0" collapsed="false">
      <c r="A19" s="185" t="n">
        <f aca="false">A18+1</f>
        <v>2</v>
      </c>
      <c r="B19" s="183" t="s">
        <v>138</v>
      </c>
      <c r="C19" s="182" t="s">
        <v>139</v>
      </c>
      <c r="D19" s="184" t="n">
        <v>0.249</v>
      </c>
      <c r="E19" s="184" t="n">
        <v>0.249</v>
      </c>
      <c r="F19" s="184" t="n">
        <v>0.249</v>
      </c>
      <c r="G19" s="184" t="n">
        <v>0.249</v>
      </c>
      <c r="H19" s="184" t="n">
        <v>0.249</v>
      </c>
      <c r="I19" s="184" t="n">
        <v>0.249</v>
      </c>
    </row>
    <row r="20" customFormat="false" ht="15" hidden="false" customHeight="false" outlineLevel="0" collapsed="false">
      <c r="A20" s="185"/>
      <c r="B20" s="183"/>
      <c r="C20" s="182" t="s">
        <v>140</v>
      </c>
      <c r="D20" s="186"/>
      <c r="E20" s="186"/>
      <c r="F20" s="186"/>
      <c r="G20" s="186"/>
      <c r="H20" s="186"/>
      <c r="I20" s="186"/>
    </row>
    <row r="21" customFormat="false" ht="32.25" hidden="false" customHeight="true" outlineLevel="0" collapsed="false">
      <c r="A21" s="182" t="n">
        <f aca="false">A19+1</f>
        <v>3</v>
      </c>
      <c r="B21" s="183" t="s">
        <v>141</v>
      </c>
      <c r="C21" s="182" t="s">
        <v>142</v>
      </c>
      <c r="D21" s="187"/>
      <c r="E21" s="187"/>
      <c r="F21" s="187"/>
      <c r="G21" s="187"/>
      <c r="H21" s="187"/>
      <c r="I21" s="188"/>
    </row>
    <row r="22" customFormat="false" ht="31.5" hidden="false" customHeight="true" outlineLevel="0" collapsed="false">
      <c r="A22" s="182" t="n">
        <f aca="false">A21+1</f>
        <v>4</v>
      </c>
      <c r="B22" s="183" t="s">
        <v>143</v>
      </c>
      <c r="C22" s="182" t="s">
        <v>144</v>
      </c>
      <c r="D22" s="182" t="n">
        <v>69</v>
      </c>
      <c r="E22" s="182" t="n">
        <v>67</v>
      </c>
      <c r="F22" s="182" t="n">
        <v>65</v>
      </c>
      <c r="G22" s="182" t="n">
        <v>62</v>
      </c>
      <c r="H22" s="182" t="n">
        <v>60</v>
      </c>
      <c r="I22" s="182" t="n">
        <v>58</v>
      </c>
    </row>
    <row r="23" customFormat="false" ht="15.75" hidden="false" customHeight="true" outlineLevel="0" collapsed="false">
      <c r="A23" s="185" t="n">
        <f aca="false">A22+1</f>
        <v>5</v>
      </c>
      <c r="B23" s="183" t="s">
        <v>145</v>
      </c>
      <c r="C23" s="182" t="s">
        <v>146</v>
      </c>
      <c r="D23" s="189" t="n">
        <v>27420</v>
      </c>
      <c r="E23" s="189" t="n">
        <v>27410</v>
      </c>
      <c r="F23" s="189" t="n">
        <v>27400</v>
      </c>
      <c r="G23" s="189" t="n">
        <v>27370</v>
      </c>
      <c r="H23" s="189" t="n">
        <v>27330</v>
      </c>
      <c r="I23" s="189" t="n">
        <v>27300</v>
      </c>
    </row>
    <row r="24" customFormat="false" ht="47.25" hidden="false" customHeight="true" outlineLevel="0" collapsed="false">
      <c r="A24" s="185"/>
      <c r="B24" s="183"/>
      <c r="C24" s="182" t="s">
        <v>147</v>
      </c>
      <c r="D24" s="190" t="n">
        <v>0.3977</v>
      </c>
      <c r="E24" s="190" t="n">
        <v>0.3976</v>
      </c>
      <c r="F24" s="190" t="n">
        <v>0.3974</v>
      </c>
      <c r="G24" s="190" t="n">
        <v>0.397</v>
      </c>
      <c r="H24" s="190" t="n">
        <v>0.3964</v>
      </c>
      <c r="I24" s="190" t="n">
        <v>0.396</v>
      </c>
    </row>
    <row r="25" customFormat="false" ht="31.5" hidden="false" customHeight="true" outlineLevel="0" collapsed="false">
      <c r="A25" s="185" t="n">
        <f aca="false">A23+1</f>
        <v>6</v>
      </c>
      <c r="B25" s="183" t="s">
        <v>148</v>
      </c>
      <c r="C25" s="186" t="s">
        <v>149</v>
      </c>
      <c r="D25" s="191" t="n">
        <v>27605</v>
      </c>
      <c r="E25" s="191" t="n">
        <v>27605</v>
      </c>
      <c r="F25" s="191" t="n">
        <v>27605</v>
      </c>
      <c r="G25" s="191" t="n">
        <v>27605</v>
      </c>
      <c r="H25" s="191" t="n">
        <v>27605</v>
      </c>
      <c r="I25" s="191" t="n">
        <v>27605</v>
      </c>
    </row>
    <row r="26" customFormat="false" ht="15.75" hidden="false" customHeight="false" outlineLevel="0" collapsed="false">
      <c r="A26" s="185"/>
      <c r="B26" s="183"/>
      <c r="C26" s="182" t="s">
        <v>150</v>
      </c>
      <c r="D26" s="182" t="n">
        <v>0</v>
      </c>
      <c r="E26" s="182" t="n">
        <v>0</v>
      </c>
      <c r="F26" s="182" t="n">
        <v>0</v>
      </c>
      <c r="G26" s="182" t="n">
        <v>0</v>
      </c>
      <c r="H26" s="182" t="n">
        <v>0</v>
      </c>
      <c r="I26" s="182" t="n">
        <v>0</v>
      </c>
    </row>
    <row r="27" customFormat="false" ht="63" hidden="false" customHeight="true" outlineLevel="0" collapsed="false">
      <c r="A27" s="182" t="n">
        <f aca="false">A25+1</f>
        <v>7</v>
      </c>
      <c r="B27" s="183" t="s">
        <v>151</v>
      </c>
      <c r="C27" s="182" t="s">
        <v>152</v>
      </c>
      <c r="D27" s="182" t="n">
        <v>0</v>
      </c>
      <c r="E27" s="182"/>
      <c r="F27" s="182"/>
      <c r="G27" s="182"/>
      <c r="H27" s="182"/>
      <c r="I27" s="182"/>
    </row>
    <row r="28" customFormat="false" ht="15.75" hidden="true" customHeight="true" outlineLevel="0" collapsed="false">
      <c r="A28" s="182" t="s">
        <v>153</v>
      </c>
      <c r="B28" s="192"/>
      <c r="C28" s="182"/>
      <c r="D28" s="182"/>
      <c r="E28" s="182"/>
      <c r="F28" s="182"/>
      <c r="G28" s="182"/>
      <c r="H28" s="182"/>
      <c r="I28" s="182"/>
    </row>
    <row r="29" customFormat="false" ht="15.75" hidden="true" customHeight="true" outlineLevel="0" collapsed="false">
      <c r="A29" s="193" t="s">
        <v>154</v>
      </c>
      <c r="B29" s="183"/>
      <c r="C29" s="183"/>
      <c r="D29" s="183"/>
      <c r="E29" s="183"/>
      <c r="F29" s="183"/>
      <c r="G29" s="183"/>
      <c r="H29" s="183"/>
      <c r="I29" s="183"/>
    </row>
    <row r="30" customFormat="false" ht="15" hidden="false" customHeight="false" outlineLevel="0" collapsed="false">
      <c r="A30" s="194"/>
      <c r="B30" s="194"/>
      <c r="C30" s="170"/>
      <c r="D30" s="170"/>
      <c r="E30" s="170"/>
      <c r="F30" s="170"/>
      <c r="G30" s="170"/>
      <c r="H30" s="170"/>
      <c r="I30" s="195" t="s">
        <v>34</v>
      </c>
    </row>
    <row r="31" customFormat="false" ht="15" hidden="false" customHeight="false" outlineLevel="0" collapsed="false">
      <c r="A31" s="196"/>
      <c r="B31" s="196"/>
      <c r="C31" s="196"/>
      <c r="D31" s="197"/>
      <c r="E31" s="196"/>
      <c r="F31" s="196"/>
      <c r="G31" s="196"/>
      <c r="H31" s="196"/>
      <c r="I31" s="196"/>
    </row>
    <row r="32" customFormat="false" ht="15" hidden="false" customHeight="false" outlineLevel="0" collapsed="false">
      <c r="A32" s="196"/>
      <c r="B32" s="196"/>
      <c r="C32" s="196"/>
      <c r="D32" s="196"/>
      <c r="E32" s="198"/>
      <c r="F32" s="198"/>
      <c r="G32" s="198"/>
      <c r="H32" s="198"/>
      <c r="I32" s="198"/>
      <c r="J32" s="199"/>
    </row>
    <row r="33" customFormat="false" ht="15" hidden="false" customHeight="false" outlineLevel="0" collapsed="false">
      <c r="A33" s="196"/>
      <c r="B33" s="196"/>
      <c r="C33" s="196"/>
      <c r="D33" s="196"/>
      <c r="E33" s="196"/>
      <c r="F33" s="196"/>
      <c r="G33" s="196"/>
      <c r="H33" s="196"/>
      <c r="I33" s="196"/>
    </row>
    <row r="34" customFormat="false" ht="15" hidden="false" customHeight="false" outlineLevel="0" collapsed="false">
      <c r="A34" s="196"/>
      <c r="B34" s="196"/>
      <c r="C34" s="196"/>
      <c r="E34" s="196"/>
      <c r="F34" s="196"/>
      <c r="G34" s="196"/>
      <c r="H34" s="196"/>
      <c r="I34" s="196"/>
    </row>
  </sheetData>
  <mergeCells count="21">
    <mergeCell ref="F1:I3"/>
    <mergeCell ref="B3:C3"/>
    <mergeCell ref="B4:C4"/>
    <mergeCell ref="F4:I4"/>
    <mergeCell ref="F5:J6"/>
    <mergeCell ref="A9:I9"/>
    <mergeCell ref="B10:I10"/>
    <mergeCell ref="A11:I11"/>
    <mergeCell ref="A12:I12"/>
    <mergeCell ref="A14:A16"/>
    <mergeCell ref="B14:B16"/>
    <mergeCell ref="C14:C16"/>
    <mergeCell ref="D14:I14"/>
    <mergeCell ref="D15:D16"/>
    <mergeCell ref="A19:A20"/>
    <mergeCell ref="B19:B20"/>
    <mergeCell ref="A23:A24"/>
    <mergeCell ref="B23:B24"/>
    <mergeCell ref="A25:A26"/>
    <mergeCell ref="B25:B26"/>
    <mergeCell ref="D27:I27"/>
  </mergeCells>
  <printOptions headings="false" gridLines="false" gridLinesSet="true" horizontalCentered="false" verticalCentered="false"/>
  <pageMargins left="0.315277777777778" right="0.315277777777778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C23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8" activeCellId="0" sqref="A8"/>
    </sheetView>
  </sheetViews>
  <sheetFormatPr defaultColWidth="9.01953125" defaultRowHeight="12.75" zeroHeight="false" outlineLevelRow="1" outlineLevelCol="0"/>
  <cols>
    <col collapsed="false" customWidth="true" hidden="false" outlineLevel="0" max="1" min="1" style="1" width="6.05"/>
    <col collapsed="false" customWidth="true" hidden="false" outlineLevel="0" max="2" min="2" style="1" width="21.12"/>
    <col collapsed="false" customWidth="true" hidden="false" outlineLevel="0" max="3" min="3" style="1" width="8.88"/>
    <col collapsed="false" customWidth="true" hidden="false" outlineLevel="0" max="8" min="4" style="1" width="8.17"/>
    <col collapsed="false" customWidth="true" hidden="false" outlineLevel="0" max="10" min="10" style="1" width="21.43"/>
    <col collapsed="false" customWidth="true" hidden="false" outlineLevel="0" max="11" min="11" style="1" width="8.74"/>
    <col collapsed="false" customWidth="true" hidden="false" outlineLevel="0" max="16" min="12" style="1" width="7.47"/>
    <col collapsed="false" customWidth="true" hidden="false" outlineLevel="0" max="17" min="17" style="1" width="9.16"/>
    <col collapsed="false" customWidth="true" hidden="false" outlineLevel="0" max="22" min="18" style="1" width="7.32"/>
    <col collapsed="false" customWidth="true" hidden="false" outlineLevel="0" max="27" min="23" style="1" width="8.88"/>
    <col collapsed="false" customWidth="false" hidden="false" outlineLevel="0" max="28" min="28" style="1" width="8.98"/>
    <col collapsed="false" customWidth="true" hidden="false" outlineLevel="0" max="29" min="29" style="1" width="1.55"/>
    <col collapsed="false" customWidth="true" hidden="false" outlineLevel="0" max="16384" min="16365" style="1" width="11.53"/>
  </cols>
  <sheetData>
    <row r="1" customFormat="false" ht="29.85" hidden="false" customHeight="true" outlineLevel="1" collapsed="false">
      <c r="B1" s="200"/>
      <c r="C1" s="200"/>
      <c r="W1" s="43" t="s">
        <v>155</v>
      </c>
      <c r="X1" s="43"/>
      <c r="Y1" s="43"/>
      <c r="Z1" s="43"/>
      <c r="AA1" s="43"/>
      <c r="AB1" s="43"/>
      <c r="AC1" s="201"/>
    </row>
    <row r="2" customFormat="false" ht="17.25" hidden="false" customHeight="true" outlineLevel="1" collapsed="false">
      <c r="B2" s="200"/>
      <c r="C2" s="202"/>
      <c r="W2" s="43"/>
      <c r="X2" s="43"/>
      <c r="Y2" s="43"/>
      <c r="Z2" s="43"/>
      <c r="AA2" s="43"/>
      <c r="AB2" s="43"/>
      <c r="AC2" s="201"/>
    </row>
    <row r="3" customFormat="false" ht="17.25" hidden="false" customHeight="true" outlineLevel="1" collapsed="false">
      <c r="B3" s="200"/>
      <c r="C3" s="200"/>
      <c r="W3" s="2"/>
      <c r="X3" s="34"/>
      <c r="Y3" s="34"/>
      <c r="Z3" s="34"/>
      <c r="AA3" s="34"/>
      <c r="AB3" s="34"/>
      <c r="AC3" s="201"/>
    </row>
    <row r="4" customFormat="false" ht="25.25" hidden="false" customHeight="true" outlineLevel="1" collapsed="false">
      <c r="B4" s="200"/>
      <c r="C4" s="200"/>
      <c r="D4" s="2"/>
      <c r="E4" s="2"/>
      <c r="F4" s="2"/>
      <c r="G4" s="2"/>
      <c r="H4" s="2"/>
      <c r="I4" s="2"/>
      <c r="J4" s="2"/>
      <c r="K4" s="2"/>
      <c r="L4" s="2"/>
      <c r="M4" s="2"/>
      <c r="R4" s="2"/>
      <c r="S4" s="2"/>
      <c r="T4" s="2"/>
      <c r="U4" s="2"/>
      <c r="V4" s="2"/>
      <c r="W4" s="43" t="s">
        <v>156</v>
      </c>
      <c r="X4" s="43"/>
      <c r="Y4" s="43"/>
      <c r="Z4" s="43"/>
      <c r="AA4" s="43"/>
      <c r="AB4" s="43"/>
      <c r="AC4" s="201"/>
    </row>
    <row r="5" customFormat="false" ht="20.25" hidden="false" customHeight="true" outlineLevel="1" collapsed="false">
      <c r="B5" s="200"/>
      <c r="C5" s="200"/>
      <c r="D5" s="2"/>
      <c r="E5" s="2"/>
      <c r="F5" s="2"/>
      <c r="G5" s="2"/>
      <c r="H5" s="2"/>
      <c r="I5" s="2"/>
      <c r="J5" s="2"/>
      <c r="K5" s="2"/>
      <c r="L5" s="2"/>
      <c r="M5" s="2"/>
      <c r="R5" s="2"/>
      <c r="S5" s="2"/>
      <c r="T5" s="2"/>
      <c r="U5" s="2"/>
      <c r="V5" s="2"/>
      <c r="W5" s="43"/>
      <c r="X5" s="43"/>
      <c r="Y5" s="43"/>
      <c r="Z5" s="43"/>
      <c r="AA5" s="43"/>
      <c r="AB5" s="43"/>
      <c r="AC5" s="2"/>
    </row>
    <row r="6" customFormat="false" ht="12.75" hidden="false" customHeight="false" outlineLevel="0" collapsed="false">
      <c r="B6" s="203"/>
      <c r="C6" s="203"/>
      <c r="D6" s="2"/>
      <c r="E6" s="2"/>
      <c r="F6" s="2"/>
      <c r="G6" s="2"/>
      <c r="H6" s="2"/>
      <c r="I6" s="2"/>
      <c r="J6" s="2"/>
      <c r="K6" s="2"/>
      <c r="L6" s="2"/>
      <c r="M6" s="2"/>
      <c r="R6" s="2"/>
      <c r="S6" s="2"/>
      <c r="T6" s="2"/>
      <c r="U6" s="2"/>
      <c r="V6" s="2"/>
      <c r="W6" s="2"/>
      <c r="X6" s="2"/>
      <c r="Y6" s="46"/>
      <c r="Z6" s="46"/>
      <c r="AA6" s="46"/>
      <c r="AB6" s="46"/>
      <c r="AC6" s="2"/>
    </row>
    <row r="7" customFormat="false" ht="12.75" hidden="false" customHeight="false" outlineLevel="0" collapsed="false">
      <c r="A7" s="13" t="s">
        <v>157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204"/>
    </row>
    <row r="8" customFormat="false" ht="12.75" hidden="false" customHeight="false" outlineLevel="0" collapsed="false">
      <c r="B8" s="13"/>
      <c r="C8" s="13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13"/>
    </row>
    <row r="9" customFormat="false" ht="13.5" hidden="false" customHeight="true" outlineLevel="0" collapsed="false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customFormat="false" ht="18.75" hidden="false" customHeight="true" outlineLevel="0" collapsed="false">
      <c r="A10" s="206" t="s">
        <v>131</v>
      </c>
      <c r="B10" s="207" t="s">
        <v>158</v>
      </c>
      <c r="C10" s="208" t="s">
        <v>159</v>
      </c>
      <c r="D10" s="208"/>
      <c r="E10" s="208"/>
      <c r="F10" s="208"/>
      <c r="G10" s="208"/>
      <c r="H10" s="208"/>
      <c r="I10" s="208"/>
      <c r="J10" s="208"/>
      <c r="K10" s="208" t="s">
        <v>160</v>
      </c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9"/>
    </row>
    <row r="11" customFormat="false" ht="78.75" hidden="false" customHeight="true" outlineLevel="0" collapsed="false">
      <c r="A11" s="206"/>
      <c r="B11" s="207"/>
      <c r="C11" s="210" t="s">
        <v>161</v>
      </c>
      <c r="D11" s="210"/>
      <c r="E11" s="210"/>
      <c r="F11" s="210"/>
      <c r="G11" s="210"/>
      <c r="H11" s="210"/>
      <c r="I11" s="211" t="s">
        <v>162</v>
      </c>
      <c r="J11" s="211"/>
      <c r="K11" s="210" t="s">
        <v>163</v>
      </c>
      <c r="L11" s="210"/>
      <c r="M11" s="210"/>
      <c r="N11" s="210"/>
      <c r="O11" s="210"/>
      <c r="P11" s="210"/>
      <c r="Q11" s="210" t="s">
        <v>164</v>
      </c>
      <c r="R11" s="210"/>
      <c r="S11" s="210"/>
      <c r="T11" s="210"/>
      <c r="U11" s="210"/>
      <c r="V11" s="210"/>
      <c r="W11" s="211" t="s">
        <v>165</v>
      </c>
      <c r="X11" s="211"/>
      <c r="Y11" s="211"/>
      <c r="Z11" s="211"/>
      <c r="AA11" s="211"/>
      <c r="AB11" s="211"/>
      <c r="AC11" s="212"/>
    </row>
    <row r="12" customFormat="false" ht="20.25" hidden="false" customHeight="true" outlineLevel="0" collapsed="false">
      <c r="A12" s="206"/>
      <c r="B12" s="207"/>
      <c r="C12" s="213" t="s">
        <v>166</v>
      </c>
      <c r="D12" s="214"/>
      <c r="E12" s="214"/>
      <c r="F12" s="214"/>
      <c r="G12" s="214"/>
      <c r="H12" s="215"/>
      <c r="I12" s="216" t="s">
        <v>167</v>
      </c>
      <c r="J12" s="217" t="s">
        <v>168</v>
      </c>
      <c r="K12" s="216" t="s">
        <v>167</v>
      </c>
      <c r="L12" s="214"/>
      <c r="M12" s="214"/>
      <c r="N12" s="214"/>
      <c r="O12" s="214"/>
      <c r="P12" s="215"/>
      <c r="Q12" s="216" t="s">
        <v>167</v>
      </c>
      <c r="R12" s="214"/>
      <c r="S12" s="214"/>
      <c r="T12" s="214"/>
      <c r="U12" s="214"/>
      <c r="V12" s="215"/>
      <c r="W12" s="216" t="s">
        <v>167</v>
      </c>
      <c r="X12" s="218"/>
      <c r="Y12" s="218"/>
      <c r="Z12" s="218"/>
      <c r="AA12" s="219"/>
      <c r="AB12" s="220"/>
      <c r="AC12" s="209"/>
    </row>
    <row r="13" customFormat="false" ht="15.75" hidden="false" customHeight="true" outlineLevel="0" collapsed="false">
      <c r="A13" s="206"/>
      <c r="B13" s="207"/>
      <c r="C13" s="213"/>
      <c r="D13" s="221" t="n">
        <v>2023</v>
      </c>
      <c r="E13" s="221" t="n">
        <v>2024</v>
      </c>
      <c r="F13" s="221" t="n">
        <v>2025</v>
      </c>
      <c r="G13" s="221" t="n">
        <v>2026</v>
      </c>
      <c r="H13" s="222" t="n">
        <v>2027</v>
      </c>
      <c r="I13" s="216"/>
      <c r="J13" s="223" t="s">
        <v>11</v>
      </c>
      <c r="K13" s="216"/>
      <c r="L13" s="224" t="n">
        <v>2023</v>
      </c>
      <c r="M13" s="224" t="n">
        <v>2024</v>
      </c>
      <c r="N13" s="224" t="n">
        <v>2025</v>
      </c>
      <c r="O13" s="224" t="n">
        <v>2026</v>
      </c>
      <c r="P13" s="224" t="n">
        <v>2027</v>
      </c>
      <c r="Q13" s="216"/>
      <c r="R13" s="221" t="n">
        <v>2023</v>
      </c>
      <c r="S13" s="221" t="n">
        <v>2024</v>
      </c>
      <c r="T13" s="221" t="n">
        <v>2025</v>
      </c>
      <c r="U13" s="221" t="n">
        <v>2026</v>
      </c>
      <c r="V13" s="222" t="n">
        <v>2027</v>
      </c>
      <c r="W13" s="216"/>
      <c r="X13" s="225" t="n">
        <v>2023</v>
      </c>
      <c r="Y13" s="225" t="n">
        <v>2024</v>
      </c>
      <c r="Z13" s="225" t="n">
        <v>2025</v>
      </c>
      <c r="AA13" s="226" t="n">
        <v>2026</v>
      </c>
      <c r="AB13" s="226" t="n">
        <v>2027</v>
      </c>
      <c r="AC13" s="209"/>
    </row>
    <row r="14" s="236" customFormat="true" ht="13.5" hidden="false" customHeight="true" outlineLevel="0" collapsed="false">
      <c r="A14" s="227" t="n">
        <v>1</v>
      </c>
      <c r="B14" s="228" t="n">
        <v>2</v>
      </c>
      <c r="C14" s="229" t="n">
        <v>3</v>
      </c>
      <c r="D14" s="230" t="n">
        <v>9</v>
      </c>
      <c r="E14" s="230" t="n">
        <v>10</v>
      </c>
      <c r="F14" s="230" t="n">
        <v>11</v>
      </c>
      <c r="G14" s="230" t="n">
        <v>12</v>
      </c>
      <c r="H14" s="231" t="n">
        <v>13</v>
      </c>
      <c r="I14" s="229" t="n">
        <v>14</v>
      </c>
      <c r="J14" s="232" t="n">
        <v>15</v>
      </c>
      <c r="K14" s="229" t="n">
        <v>16</v>
      </c>
      <c r="L14" s="230" t="n">
        <v>22</v>
      </c>
      <c r="M14" s="230" t="n">
        <v>23</v>
      </c>
      <c r="N14" s="230" t="n">
        <v>24</v>
      </c>
      <c r="O14" s="230" t="n">
        <v>25</v>
      </c>
      <c r="P14" s="233" t="n">
        <v>26</v>
      </c>
      <c r="Q14" s="229" t="n">
        <v>27</v>
      </c>
      <c r="R14" s="230" t="n">
        <v>33</v>
      </c>
      <c r="S14" s="230" t="n">
        <v>34</v>
      </c>
      <c r="T14" s="230" t="n">
        <v>35</v>
      </c>
      <c r="U14" s="230" t="n">
        <v>36</v>
      </c>
      <c r="V14" s="233" t="n">
        <v>37</v>
      </c>
      <c r="W14" s="229" t="n">
        <v>38</v>
      </c>
      <c r="X14" s="230" t="n">
        <v>44</v>
      </c>
      <c r="Y14" s="230" t="n">
        <v>45</v>
      </c>
      <c r="Z14" s="230" t="n">
        <v>46</v>
      </c>
      <c r="AA14" s="234" t="n">
        <v>47</v>
      </c>
      <c r="AB14" s="227" t="n">
        <v>48</v>
      </c>
      <c r="AC14" s="235"/>
    </row>
    <row r="15" customFormat="false" ht="18" hidden="false" customHeight="true" outlineLevel="0" collapsed="false">
      <c r="A15" s="237" t="n">
        <v>1</v>
      </c>
      <c r="B15" s="238" t="s">
        <v>169</v>
      </c>
      <c r="C15" s="239" t="n">
        <v>0.264</v>
      </c>
      <c r="D15" s="240" t="n">
        <v>0.264</v>
      </c>
      <c r="E15" s="240" t="n">
        <v>0.264</v>
      </c>
      <c r="F15" s="240" t="n">
        <v>0.264</v>
      </c>
      <c r="G15" s="240" t="n">
        <v>0.264</v>
      </c>
      <c r="H15" s="241" t="n">
        <v>0.264</v>
      </c>
      <c r="I15" s="242" t="n">
        <v>0</v>
      </c>
      <c r="J15" s="243" t="n">
        <v>0</v>
      </c>
      <c r="K15" s="244" t="n">
        <v>0.249</v>
      </c>
      <c r="L15" s="245" t="n">
        <v>0.249</v>
      </c>
      <c r="M15" s="245" t="n">
        <v>0.249</v>
      </c>
      <c r="N15" s="245" t="n">
        <v>0.249</v>
      </c>
      <c r="O15" s="245" t="n">
        <v>0.249</v>
      </c>
      <c r="P15" s="245" t="n">
        <v>0.249</v>
      </c>
      <c r="Q15" s="239" t="n">
        <v>6.29</v>
      </c>
      <c r="R15" s="246" t="n">
        <v>6.29</v>
      </c>
      <c r="S15" s="246" t="n">
        <v>6.29</v>
      </c>
      <c r="T15" s="246" t="n">
        <v>6.29</v>
      </c>
      <c r="U15" s="246" t="n">
        <v>6.29</v>
      </c>
      <c r="V15" s="247" t="n">
        <v>6.29</v>
      </c>
      <c r="W15" s="248" t="n">
        <v>26679.8</v>
      </c>
      <c r="X15" s="248" t="n">
        <v>26669.8</v>
      </c>
      <c r="Y15" s="248" t="n">
        <v>26659.8</v>
      </c>
      <c r="Z15" s="248" t="n">
        <v>26629.8</v>
      </c>
      <c r="AA15" s="249" t="n">
        <v>26589.8</v>
      </c>
      <c r="AB15" s="249" t="n">
        <v>26589.8</v>
      </c>
      <c r="AC15" s="2"/>
    </row>
    <row r="16" customFormat="false" ht="15" hidden="false" customHeight="false" outlineLevel="0" collapsed="false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4" t="s">
        <v>34</v>
      </c>
      <c r="AC16" s="2"/>
    </row>
    <row r="17" customFormat="false" ht="36" hidden="true" customHeight="true" outlineLevel="0" collapsed="false">
      <c r="B17" s="28"/>
      <c r="C17" s="82"/>
      <c r="D17" s="82"/>
      <c r="E17" s="82"/>
      <c r="F17" s="82"/>
      <c r="G17" s="82"/>
      <c r="H17" s="82"/>
      <c r="I17" s="82"/>
      <c r="J17" s="82"/>
      <c r="K17" s="250" t="s">
        <v>170</v>
      </c>
      <c r="L17" s="250"/>
      <c r="M17" s="250"/>
      <c r="N17" s="250"/>
      <c r="O17" s="250"/>
      <c r="P17" s="250"/>
      <c r="Q17" s="251" t="s">
        <v>171</v>
      </c>
      <c r="R17" s="251"/>
      <c r="S17" s="251"/>
      <c r="T17" s="251"/>
      <c r="U17" s="251"/>
      <c r="V17" s="251"/>
      <c r="W17" s="251" t="s">
        <v>172</v>
      </c>
      <c r="X17" s="251"/>
      <c r="Y17" s="251"/>
      <c r="Z17" s="251"/>
      <c r="AA17" s="251"/>
      <c r="AB17" s="251"/>
      <c r="AC17" s="2"/>
    </row>
    <row r="18" customFormat="false" ht="12.75" hidden="false" customHeight="false" outlineLevel="0" collapsed="false">
      <c r="B18" s="28"/>
      <c r="C18" s="28"/>
      <c r="D18" s="28"/>
      <c r="E18" s="28"/>
      <c r="F18" s="28"/>
      <c r="G18" s="28"/>
      <c r="H18" s="28"/>
      <c r="J18" s="28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customFormat="false" ht="12.75" hidden="false" customHeight="false" outlineLevel="0" collapsed="false">
      <c r="B19" s="28"/>
      <c r="C19" s="28"/>
      <c r="D19" s="28"/>
      <c r="E19" s="28"/>
      <c r="F19" s="28"/>
      <c r="G19" s="28"/>
      <c r="H19" s="28"/>
      <c r="I19" s="252"/>
      <c r="J19" s="25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customFormat="false" ht="12.75" hidden="false" customHeight="false" outlineLevel="0" collapsed="false">
      <c r="B20" s="28"/>
      <c r="C20" s="28"/>
      <c r="D20" s="28"/>
      <c r="E20" s="28"/>
      <c r="F20" s="28"/>
      <c r="G20" s="28"/>
      <c r="H20" s="28"/>
      <c r="I20" s="253"/>
      <c r="J20" s="25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customFormat="false" ht="12.75" hidden="false" customHeight="false" outlineLevel="0" collapsed="false">
      <c r="B21" s="28"/>
      <c r="C21" s="28"/>
      <c r="D21" s="28"/>
      <c r="E21" s="28"/>
      <c r="F21" s="28"/>
      <c r="G21" s="28"/>
      <c r="H21" s="28"/>
      <c r="I21" s="28"/>
      <c r="J21" s="28"/>
    </row>
    <row r="22" customFormat="false" ht="12.75" hidden="false" customHeight="false" outlineLevel="0" collapsed="false">
      <c r="B22" s="28"/>
      <c r="C22" s="28"/>
      <c r="D22" s="28"/>
      <c r="E22" s="28"/>
      <c r="F22" s="28"/>
      <c r="G22" s="28"/>
      <c r="H22" s="28"/>
      <c r="I22" s="28"/>
      <c r="J22" s="28"/>
    </row>
    <row r="23" customFormat="false" ht="12.75" hidden="false" customHeight="false" outlineLevel="0" collapsed="false">
      <c r="B23" s="28"/>
      <c r="C23" s="28"/>
      <c r="D23" s="28"/>
      <c r="E23" s="28"/>
      <c r="F23" s="28"/>
      <c r="G23" s="28"/>
      <c r="H23" s="28"/>
      <c r="I23" s="28"/>
      <c r="J23" s="254"/>
    </row>
  </sheetData>
  <mergeCells count="25">
    <mergeCell ref="B1:C1"/>
    <mergeCell ref="W1:AB2"/>
    <mergeCell ref="B3:C3"/>
    <mergeCell ref="B4:C4"/>
    <mergeCell ref="W4:AB5"/>
    <mergeCell ref="B5:C5"/>
    <mergeCell ref="A7:AB7"/>
    <mergeCell ref="A10:A13"/>
    <mergeCell ref="B10:B13"/>
    <mergeCell ref="C10:J10"/>
    <mergeCell ref="K10:AB10"/>
    <mergeCell ref="C11:H11"/>
    <mergeCell ref="I11:J11"/>
    <mergeCell ref="K11:P11"/>
    <mergeCell ref="Q11:V11"/>
    <mergeCell ref="W11:AB11"/>
    <mergeCell ref="C12:C13"/>
    <mergeCell ref="I12:I13"/>
    <mergeCell ref="K12:K13"/>
    <mergeCell ref="Q12:Q13"/>
    <mergeCell ref="W12:W13"/>
    <mergeCell ref="C17:J17"/>
    <mergeCell ref="K17:P17"/>
    <mergeCell ref="Q17:V17"/>
    <mergeCell ref="W17:AB17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2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40"/>
  <sheetViews>
    <sheetView showFormulas="false" showGridLines="true" showRowColHeaders="true" showZeros="true" rightToLeft="false" tabSelected="true" showOutlineSymbols="true" defaultGridColor="true" view="normal" topLeftCell="A10" colorId="64" zoomScale="65" zoomScaleNormal="65" zoomScalePageLayoutView="100" workbookViewId="0">
      <selection pane="topLeft" activeCell="A13" activeCellId="0" sqref="A13"/>
    </sheetView>
  </sheetViews>
  <sheetFormatPr defaultColWidth="9.01953125" defaultRowHeight="12.75" zeroHeight="false" outlineLevelRow="1" outlineLevelCol="0"/>
  <cols>
    <col collapsed="false" customWidth="true" hidden="false" outlineLevel="0" max="1" min="1" style="1" width="8.17"/>
    <col collapsed="false" customWidth="true" hidden="false" outlineLevel="0" max="2" min="2" style="1" width="28.7"/>
    <col collapsed="false" customWidth="true" hidden="false" outlineLevel="0" max="3" min="3" style="1" width="10.99"/>
    <col collapsed="false" customWidth="true" hidden="false" outlineLevel="0" max="4" min="4" style="1" width="11.7"/>
    <col collapsed="false" customWidth="true" hidden="false" outlineLevel="0" max="5" min="5" style="1" width="11.55"/>
    <col collapsed="false" customWidth="true" hidden="false" outlineLevel="0" max="10" min="6" style="1" width="10.42"/>
    <col collapsed="false" customWidth="true" hidden="false" outlineLevel="0" max="11" min="11" style="1" width="1.7"/>
    <col collapsed="false" customWidth="true" hidden="false" outlineLevel="0" max="16384" min="16380" style="1" width="11.53"/>
  </cols>
  <sheetData>
    <row r="1" customFormat="false" ht="15.75" hidden="false" customHeight="true" outlineLevel="1" collapsed="false">
      <c r="B1" s="255"/>
      <c r="C1" s="255"/>
      <c r="D1" s="255"/>
      <c r="E1" s="255"/>
      <c r="F1" s="172" t="s">
        <v>173</v>
      </c>
      <c r="G1" s="172"/>
      <c r="H1" s="172"/>
      <c r="I1" s="172"/>
      <c r="J1" s="172"/>
    </row>
    <row r="2" customFormat="false" ht="19.5" hidden="false" customHeight="true" outlineLevel="1" collapsed="false">
      <c r="B2" s="256"/>
      <c r="C2" s="256"/>
      <c r="D2" s="256"/>
      <c r="E2" s="256"/>
      <c r="F2" s="172"/>
      <c r="G2" s="172"/>
      <c r="H2" s="172"/>
      <c r="I2" s="172"/>
      <c r="J2" s="172"/>
    </row>
    <row r="3" customFormat="false" ht="11.45" hidden="false" customHeight="true" outlineLevel="1" collapsed="false">
      <c r="B3" s="256"/>
      <c r="C3" s="256"/>
      <c r="D3" s="256"/>
      <c r="E3" s="256"/>
      <c r="F3" s="172"/>
      <c r="G3" s="172"/>
      <c r="H3" s="172"/>
      <c r="I3" s="172"/>
      <c r="J3" s="172"/>
    </row>
    <row r="4" customFormat="false" ht="19.5" hidden="false" customHeight="true" outlineLevel="1" collapsed="false">
      <c r="B4" s="255"/>
      <c r="C4" s="255"/>
      <c r="D4" s="255"/>
      <c r="E4" s="255"/>
      <c r="F4" s="172"/>
      <c r="G4" s="172"/>
      <c r="H4" s="172"/>
      <c r="I4" s="172"/>
      <c r="J4" s="172"/>
    </row>
    <row r="5" customFormat="false" ht="27.55" hidden="false" customHeight="true" outlineLevel="1" collapsed="false">
      <c r="B5" s="255"/>
      <c r="C5" s="255"/>
      <c r="D5" s="255"/>
      <c r="E5" s="255"/>
      <c r="F5" s="43" t="s">
        <v>174</v>
      </c>
      <c r="G5" s="43"/>
      <c r="H5" s="43"/>
      <c r="I5" s="43"/>
      <c r="J5" s="43"/>
    </row>
    <row r="6" customFormat="false" ht="19.5" hidden="false" customHeight="true" outlineLevel="1" collapsed="false">
      <c r="B6" s="255"/>
      <c r="C6" s="255"/>
      <c r="D6" s="255"/>
      <c r="E6" s="255"/>
      <c r="F6" s="43"/>
      <c r="G6" s="43"/>
      <c r="H6" s="43"/>
      <c r="I6" s="43"/>
      <c r="J6" s="43"/>
    </row>
    <row r="7" customFormat="false" ht="15.75" hidden="false" customHeight="true" outlineLevel="1" collapsed="false">
      <c r="B7" s="255"/>
      <c r="C7" s="255"/>
      <c r="D7" s="255"/>
      <c r="E7" s="255"/>
      <c r="F7" s="171"/>
      <c r="G7" s="171"/>
      <c r="H7" s="171"/>
      <c r="I7" s="171"/>
      <c r="J7" s="171"/>
    </row>
    <row r="8" customFormat="false" ht="18" hidden="false" customHeight="true" outlineLevel="1" collapsed="false">
      <c r="B8" s="255"/>
      <c r="C8" s="255"/>
      <c r="D8" s="255"/>
      <c r="E8" s="255"/>
    </row>
    <row r="9" customFormat="false" ht="15.75" hidden="false" customHeight="true" outlineLevel="0" collapsed="false">
      <c r="A9" s="257" t="s">
        <v>175</v>
      </c>
      <c r="B9" s="257"/>
      <c r="C9" s="257"/>
      <c r="D9" s="257"/>
      <c r="E9" s="257"/>
      <c r="F9" s="257"/>
      <c r="G9" s="257"/>
      <c r="H9" s="257"/>
      <c r="I9" s="257"/>
      <c r="J9" s="257"/>
    </row>
    <row r="10" customFormat="false" ht="15.75" hidden="false" customHeight="true" outlineLevel="0" collapsed="false">
      <c r="A10" s="258" t="s">
        <v>3</v>
      </c>
      <c r="B10" s="258"/>
      <c r="C10" s="258"/>
      <c r="D10" s="258"/>
      <c r="E10" s="258"/>
      <c r="F10" s="258"/>
      <c r="G10" s="258"/>
      <c r="H10" s="258"/>
      <c r="I10" s="258"/>
      <c r="J10" s="258"/>
    </row>
    <row r="11" customFormat="false" ht="12.8" hidden="false" customHeight="true" outlineLevel="0" collapsed="false">
      <c r="A11" s="259" t="s">
        <v>176</v>
      </c>
      <c r="B11" s="259"/>
      <c r="C11" s="259"/>
      <c r="D11" s="259"/>
      <c r="E11" s="259"/>
      <c r="F11" s="259"/>
      <c r="G11" s="259"/>
      <c r="H11" s="259"/>
      <c r="I11" s="259"/>
      <c r="J11" s="259"/>
    </row>
    <row r="12" customFormat="false" ht="17.25" hidden="false" customHeight="true" outlineLevel="0" collapsed="false">
      <c r="A12" s="257" t="s">
        <v>5</v>
      </c>
      <c r="B12" s="257"/>
      <c r="C12" s="257"/>
      <c r="D12" s="257"/>
      <c r="E12" s="257"/>
      <c r="F12" s="257"/>
      <c r="G12" s="257"/>
      <c r="H12" s="257"/>
      <c r="I12" s="257"/>
      <c r="J12" s="257"/>
    </row>
    <row r="13" customFormat="false" ht="12.75" hidden="false" customHeight="false" outlineLevel="0" collapsed="false">
      <c r="A13" s="260"/>
      <c r="B13" s="260"/>
      <c r="C13" s="260"/>
      <c r="D13" s="260"/>
      <c r="E13" s="260"/>
    </row>
    <row r="14" customFormat="false" ht="39" hidden="false" customHeight="true" outlineLevel="0" collapsed="false">
      <c r="A14" s="226" t="s">
        <v>131</v>
      </c>
      <c r="B14" s="261" t="s">
        <v>177</v>
      </c>
      <c r="C14" s="226" t="s">
        <v>178</v>
      </c>
      <c r="D14" s="226"/>
      <c r="E14" s="226"/>
      <c r="F14" s="226"/>
      <c r="G14" s="226"/>
      <c r="H14" s="226"/>
      <c r="I14" s="226"/>
      <c r="J14" s="226"/>
    </row>
    <row r="15" customFormat="false" ht="19.5" hidden="false" customHeight="true" outlineLevel="0" collapsed="false">
      <c r="A15" s="226"/>
      <c r="B15" s="261"/>
      <c r="C15" s="262" t="s">
        <v>179</v>
      </c>
      <c r="D15" s="262"/>
      <c r="E15" s="262" t="s">
        <v>53</v>
      </c>
      <c r="F15" s="219"/>
      <c r="G15" s="219"/>
      <c r="H15" s="219"/>
      <c r="I15" s="219"/>
      <c r="J15" s="261"/>
    </row>
    <row r="16" customFormat="false" ht="72" hidden="false" customHeight="true" outlineLevel="0" collapsed="false">
      <c r="A16" s="226"/>
      <c r="B16" s="261"/>
      <c r="C16" s="263" t="s">
        <v>180</v>
      </c>
      <c r="D16" s="263" t="s">
        <v>181</v>
      </c>
      <c r="E16" s="262"/>
      <c r="F16" s="264" t="n">
        <v>2023</v>
      </c>
      <c r="G16" s="264" t="n">
        <v>2024</v>
      </c>
      <c r="H16" s="264" t="n">
        <v>2025</v>
      </c>
      <c r="I16" s="264" t="n">
        <v>2026</v>
      </c>
      <c r="J16" s="264" t="n">
        <v>2027</v>
      </c>
    </row>
    <row r="17" customFormat="false" ht="12.75" hidden="false" customHeight="false" outlineLevel="0" collapsed="false">
      <c r="A17" s="226"/>
      <c r="B17" s="261"/>
      <c r="C17" s="226"/>
      <c r="D17" s="265"/>
      <c r="E17" s="262"/>
      <c r="F17" s="226"/>
      <c r="G17" s="226"/>
      <c r="H17" s="226"/>
      <c r="I17" s="226"/>
      <c r="J17" s="226"/>
    </row>
    <row r="18" customFormat="false" ht="12.75" hidden="false" customHeight="false" outlineLevel="0" collapsed="false">
      <c r="A18" s="266" t="n">
        <v>1</v>
      </c>
      <c r="B18" s="267" t="n">
        <v>2</v>
      </c>
      <c r="C18" s="266" t="n">
        <v>3</v>
      </c>
      <c r="D18" s="266" t="n">
        <v>4</v>
      </c>
      <c r="E18" s="266" t="n">
        <v>5</v>
      </c>
      <c r="F18" s="266" t="n">
        <v>11</v>
      </c>
      <c r="G18" s="266" t="n">
        <v>12</v>
      </c>
      <c r="H18" s="266" t="n">
        <v>13</v>
      </c>
      <c r="I18" s="266" t="n">
        <v>14</v>
      </c>
      <c r="J18" s="266" t="n">
        <v>15</v>
      </c>
    </row>
    <row r="19" customFormat="false" ht="18.75" hidden="false" customHeight="true" outlineLevel="0" collapsed="false">
      <c r="A19" s="268" t="s">
        <v>182</v>
      </c>
      <c r="B19" s="269" t="s">
        <v>183</v>
      </c>
      <c r="C19" s="270" t="n">
        <f aca="false">E19</f>
        <v>239577.285748588</v>
      </c>
      <c r="D19" s="270"/>
      <c r="E19" s="270" t="n">
        <f aca="false">E20+E21</f>
        <v>239577.285748588</v>
      </c>
      <c r="F19" s="270" t="n">
        <f aca="false">SUM(F20:F23)</f>
        <v>44613.5</v>
      </c>
      <c r="G19" s="270" t="n">
        <f aca="false">SUM(G20:G23)</f>
        <v>46204.8</v>
      </c>
      <c r="H19" s="270" t="n">
        <f aca="false">SUM(H20:H23)</f>
        <v>47854.4066666667</v>
      </c>
      <c r="I19" s="270" t="n">
        <f aca="false">SUM(I20:I23)</f>
        <v>49565.2449152542</v>
      </c>
      <c r="J19" s="270" t="n">
        <f aca="false">SUM(J20:J23)</f>
        <v>51339.3341666667</v>
      </c>
    </row>
    <row r="20" customFormat="false" ht="15" hidden="false" customHeight="true" outlineLevel="0" collapsed="false">
      <c r="A20" s="271" t="s">
        <v>184</v>
      </c>
      <c r="B20" s="272" t="s">
        <v>185</v>
      </c>
      <c r="C20" s="273" t="n">
        <f aca="false">E20</f>
        <v>44744</v>
      </c>
      <c r="D20" s="273"/>
      <c r="E20" s="273" t="n">
        <f aca="false">SUM(F20:J20)</f>
        <v>44744</v>
      </c>
      <c r="F20" s="273" t="n">
        <v>3489</v>
      </c>
      <c r="G20" s="273" t="n">
        <v>3489</v>
      </c>
      <c r="H20" s="273" t="n">
        <v>3831</v>
      </c>
      <c r="I20" s="273" t="n">
        <v>5168</v>
      </c>
      <c r="J20" s="273" t="n">
        <v>28767</v>
      </c>
    </row>
    <row r="21" customFormat="false" ht="25.5" hidden="false" customHeight="true" outlineLevel="0" collapsed="false">
      <c r="A21" s="271" t="s">
        <v>186</v>
      </c>
      <c r="B21" s="272" t="s">
        <v>187</v>
      </c>
      <c r="C21" s="273" t="n">
        <f aca="false">E21</f>
        <v>194833.285748588</v>
      </c>
      <c r="D21" s="273"/>
      <c r="E21" s="273" t="n">
        <f aca="false">SUM(F21:J21)</f>
        <v>194833.285748588</v>
      </c>
      <c r="F21" s="273" t="n">
        <v>41124.5</v>
      </c>
      <c r="G21" s="273" t="n">
        <v>42715.8</v>
      </c>
      <c r="H21" s="273" t="n">
        <v>44023.4066666667</v>
      </c>
      <c r="I21" s="273" t="n">
        <v>44397.2449152542</v>
      </c>
      <c r="J21" s="273" t="n">
        <v>22572.3341666667</v>
      </c>
    </row>
    <row r="22" customFormat="false" ht="25.5" hidden="false" customHeight="true" outlineLevel="0" collapsed="false">
      <c r="A22" s="271" t="s">
        <v>188</v>
      </c>
      <c r="B22" s="274" t="s">
        <v>189</v>
      </c>
      <c r="C22" s="275"/>
      <c r="D22" s="275"/>
      <c r="E22" s="275"/>
      <c r="F22" s="276"/>
      <c r="G22" s="276"/>
      <c r="H22" s="276"/>
      <c r="I22" s="275"/>
      <c r="J22" s="275"/>
    </row>
    <row r="23" customFormat="false" ht="38.25" hidden="false" customHeight="true" outlineLevel="0" collapsed="false">
      <c r="A23" s="271" t="s">
        <v>190</v>
      </c>
      <c r="B23" s="274" t="s">
        <v>191</v>
      </c>
      <c r="C23" s="277"/>
      <c r="D23" s="277"/>
      <c r="E23" s="277"/>
      <c r="F23" s="277"/>
      <c r="G23" s="277"/>
      <c r="H23" s="277"/>
      <c r="I23" s="277"/>
      <c r="J23" s="277"/>
    </row>
    <row r="24" customFormat="false" ht="20.25" hidden="false" customHeight="true" outlineLevel="0" collapsed="false">
      <c r="A24" s="278" t="s">
        <v>192</v>
      </c>
      <c r="B24" s="279" t="s">
        <v>193</v>
      </c>
      <c r="C24" s="280"/>
      <c r="D24" s="280"/>
      <c r="E24" s="280"/>
      <c r="F24" s="280"/>
      <c r="G24" s="280"/>
      <c r="H24" s="280"/>
      <c r="I24" s="280"/>
      <c r="J24" s="280"/>
    </row>
    <row r="25" customFormat="false" ht="12.75" hidden="false" customHeight="false" outlineLevel="0" collapsed="false">
      <c r="A25" s="271" t="s">
        <v>194</v>
      </c>
      <c r="B25" s="274" t="s">
        <v>195</v>
      </c>
      <c r="C25" s="277"/>
      <c r="D25" s="277"/>
      <c r="E25" s="277"/>
      <c r="F25" s="277"/>
      <c r="G25" s="277"/>
      <c r="H25" s="277"/>
      <c r="I25" s="277"/>
      <c r="J25" s="277"/>
    </row>
    <row r="26" customFormat="false" ht="12.75" hidden="false" customHeight="false" outlineLevel="0" collapsed="false">
      <c r="A26" s="271" t="s">
        <v>196</v>
      </c>
      <c r="B26" s="274" t="s">
        <v>197</v>
      </c>
      <c r="C26" s="277"/>
      <c r="D26" s="277"/>
      <c r="E26" s="277"/>
      <c r="F26" s="277"/>
      <c r="G26" s="277"/>
      <c r="H26" s="277"/>
      <c r="I26" s="277"/>
      <c r="J26" s="277"/>
    </row>
    <row r="27" customFormat="false" ht="12.75" hidden="false" customHeight="false" outlineLevel="0" collapsed="false">
      <c r="A27" s="271" t="s">
        <v>198</v>
      </c>
      <c r="B27" s="274" t="s">
        <v>199</v>
      </c>
      <c r="C27" s="277"/>
      <c r="D27" s="277"/>
      <c r="E27" s="277"/>
      <c r="F27" s="277"/>
      <c r="G27" s="277"/>
      <c r="H27" s="277"/>
      <c r="I27" s="277"/>
      <c r="J27" s="277"/>
    </row>
    <row r="28" customFormat="false" ht="23.25" hidden="false" customHeight="true" outlineLevel="0" collapsed="false">
      <c r="A28" s="268" t="s">
        <v>200</v>
      </c>
      <c r="B28" s="281" t="s">
        <v>201</v>
      </c>
      <c r="C28" s="282"/>
      <c r="D28" s="280"/>
      <c r="E28" s="280"/>
      <c r="F28" s="282"/>
      <c r="G28" s="282"/>
      <c r="H28" s="282"/>
      <c r="I28" s="282"/>
      <c r="J28" s="282"/>
    </row>
    <row r="29" customFormat="false" ht="28.45" hidden="false" customHeight="true" outlineLevel="0" collapsed="false">
      <c r="A29" s="278" t="s">
        <v>202</v>
      </c>
      <c r="B29" s="279" t="s">
        <v>203</v>
      </c>
      <c r="C29" s="280"/>
      <c r="D29" s="280"/>
      <c r="E29" s="280"/>
      <c r="F29" s="280"/>
      <c r="G29" s="280"/>
      <c r="H29" s="280"/>
      <c r="I29" s="280"/>
      <c r="J29" s="280"/>
    </row>
    <row r="30" customFormat="false" ht="12.75" hidden="false" customHeight="false" outlineLevel="0" collapsed="false">
      <c r="A30" s="268"/>
      <c r="B30" s="281" t="s">
        <v>126</v>
      </c>
      <c r="C30" s="283" t="n">
        <f aca="false">C19</f>
        <v>239577.285748588</v>
      </c>
      <c r="D30" s="283"/>
      <c r="E30" s="283" t="n">
        <f aca="false">E19</f>
        <v>239577.285748588</v>
      </c>
      <c r="F30" s="283" t="n">
        <f aca="false">F19</f>
        <v>44613.5</v>
      </c>
      <c r="G30" s="283" t="n">
        <f aca="false">G19</f>
        <v>46204.8</v>
      </c>
      <c r="H30" s="283" t="n">
        <f aca="false">H19</f>
        <v>47854.4066666667</v>
      </c>
      <c r="I30" s="283" t="n">
        <f aca="false">I19</f>
        <v>49565.2449152542</v>
      </c>
      <c r="J30" s="283" t="n">
        <f aca="false">J19</f>
        <v>51339.3341666667</v>
      </c>
    </row>
    <row r="31" customFormat="false" ht="15" hidden="false" customHeight="false" outlineLevel="0" collapsed="false">
      <c r="A31" s="260"/>
      <c r="B31" s="260"/>
      <c r="C31" s="260"/>
      <c r="D31" s="260"/>
      <c r="E31" s="260"/>
      <c r="F31" s="284"/>
      <c r="G31" s="284"/>
      <c r="H31" s="284"/>
      <c r="I31" s="284"/>
      <c r="J31" s="285" t="s">
        <v>34</v>
      </c>
    </row>
    <row r="32" customFormat="false" ht="12.75" hidden="false" customHeight="false" outlineLevel="0" collapsed="false">
      <c r="A32" s="260"/>
      <c r="B32" s="260"/>
      <c r="C32" s="260"/>
      <c r="D32" s="260"/>
      <c r="E32" s="260"/>
    </row>
    <row r="33" customFormat="false" ht="14.25" hidden="false" customHeight="true" outlineLevel="0" collapsed="false">
      <c r="A33" s="286"/>
      <c r="C33" s="252"/>
      <c r="D33" s="252"/>
      <c r="E33" s="252"/>
      <c r="H33" s="287"/>
      <c r="I33" s="287"/>
      <c r="J33" s="287"/>
    </row>
    <row r="34" customFormat="false" ht="12.75" hidden="false" customHeight="false" outlineLevel="0" collapsed="false">
      <c r="A34" s="260"/>
      <c r="B34" s="28"/>
      <c r="C34" s="28"/>
      <c r="D34" s="28"/>
      <c r="E34" s="28"/>
      <c r="H34" s="287"/>
      <c r="I34" s="287"/>
      <c r="J34" s="287"/>
    </row>
    <row r="35" customFormat="false" ht="12.75" hidden="false" customHeight="false" outlineLevel="0" collapsed="false">
      <c r="A35" s="260"/>
      <c r="B35" s="28"/>
      <c r="C35" s="28"/>
      <c r="D35" s="28"/>
      <c r="E35" s="28"/>
    </row>
    <row r="36" customFormat="false" ht="12.75" hidden="false" customHeight="false" outlineLevel="0" collapsed="false">
      <c r="A36" s="260"/>
      <c r="B36" s="28"/>
      <c r="C36" s="28"/>
      <c r="D36" s="28"/>
      <c r="E36" s="28"/>
      <c r="F36" s="288"/>
      <c r="G36" s="288"/>
      <c r="H36" s="288"/>
      <c r="I36" s="288"/>
      <c r="J36" s="288"/>
    </row>
    <row r="37" customFormat="false" ht="12.75" hidden="false" customHeight="false" outlineLevel="0" collapsed="false">
      <c r="A37" s="260"/>
      <c r="B37" s="28"/>
      <c r="C37" s="28"/>
      <c r="D37" s="28"/>
      <c r="E37" s="28"/>
    </row>
    <row r="38" customFormat="false" ht="12.75" hidden="false" customHeight="false" outlineLevel="0" collapsed="false">
      <c r="A38" s="260"/>
      <c r="B38" s="28"/>
      <c r="C38" s="28"/>
      <c r="D38" s="28"/>
      <c r="E38" s="28"/>
    </row>
    <row r="39" customFormat="false" ht="12.75" hidden="false" customHeight="false" outlineLevel="0" collapsed="false">
      <c r="A39" s="260"/>
      <c r="B39" s="28"/>
      <c r="C39" s="28"/>
      <c r="D39" s="28"/>
      <c r="E39" s="28"/>
    </row>
    <row r="40" customFormat="false" ht="12.75" hidden="false" customHeight="false" outlineLevel="0" collapsed="false">
      <c r="A40" s="260"/>
      <c r="B40" s="260"/>
      <c r="C40" s="260"/>
      <c r="D40" s="260"/>
      <c r="E40" s="260"/>
    </row>
  </sheetData>
  <mergeCells count="19">
    <mergeCell ref="B1:E1"/>
    <mergeCell ref="F1:J4"/>
    <mergeCell ref="B2:E2"/>
    <mergeCell ref="B4:E4"/>
    <mergeCell ref="F5:J6"/>
    <mergeCell ref="B7:E7"/>
    <mergeCell ref="F7:J7"/>
    <mergeCell ref="B8:E8"/>
    <mergeCell ref="A9:J9"/>
    <mergeCell ref="A10:J10"/>
    <mergeCell ref="A11:J11"/>
    <mergeCell ref="A12:J12"/>
    <mergeCell ref="A14:A17"/>
    <mergeCell ref="B14:B17"/>
    <mergeCell ref="C14:J14"/>
    <mergeCell ref="C15:D15"/>
    <mergeCell ref="E15:E17"/>
    <mergeCell ref="H33:J33"/>
    <mergeCell ref="H34:J3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36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2024-07-12T15:06:59Z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