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0730" windowHeight="11760"/>
  </bookViews>
  <sheets>
    <sheet name="Лист1" sheetId="1" r:id="rId1"/>
  </sheets>
  <definedNames>
    <definedName name="_xlnm._FilterDatabase" localSheetId="0" hidden="1">Лист1!$A$5:$AW$376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/>
  <c r="G6" i="1" s="1"/>
  <c r="H6" i="1"/>
  <c r="I6" i="1" s="1"/>
  <c r="J6" i="1"/>
  <c r="K6" i="1" s="1"/>
  <c r="L6" i="1"/>
  <c r="M6" i="1" s="1"/>
  <c r="N6" i="1"/>
  <c r="O6" i="1" s="1"/>
  <c r="P6" i="1"/>
  <c r="Q6" i="1" s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 s="1"/>
  <c r="H8" i="1"/>
  <c r="I8" i="1"/>
  <c r="J8" i="1"/>
  <c r="K8" i="1"/>
  <c r="L8" i="1"/>
  <c r="M8" i="1"/>
  <c r="N8" i="1"/>
  <c r="O8" i="1"/>
  <c r="P8" i="1"/>
  <c r="Q8" i="1"/>
  <c r="E9" i="1"/>
  <c r="F9" i="1"/>
  <c r="G9" i="1" s="1"/>
  <c r="H9" i="1"/>
  <c r="I9" i="1" s="1"/>
  <c r="J9" i="1"/>
  <c r="K9" i="1" s="1"/>
  <c r="L9" i="1"/>
  <c r="M9" i="1" s="1"/>
  <c r="N9" i="1"/>
  <c r="O9" i="1" s="1"/>
  <c r="P9" i="1"/>
  <c r="Q9" i="1" s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 s="1"/>
  <c r="H11" i="1"/>
  <c r="I11" i="1" s="1"/>
  <c r="J11" i="1"/>
  <c r="K11" i="1" s="1"/>
  <c r="L11" i="1"/>
  <c r="M11" i="1" s="1"/>
  <c r="N11" i="1"/>
  <c r="O11" i="1" s="1"/>
  <c r="P11" i="1"/>
  <c r="Q11" i="1" s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 s="1"/>
  <c r="H13" i="1"/>
  <c r="I13" i="1"/>
  <c r="J13" i="1"/>
  <c r="K13" i="1"/>
  <c r="L13" i="1"/>
  <c r="M13" i="1"/>
  <c r="N13" i="1"/>
  <c r="O13" i="1"/>
  <c r="P13" i="1"/>
  <c r="Q13" i="1"/>
  <c r="E14" i="1"/>
  <c r="F14" i="1"/>
  <c r="G14" i="1" s="1"/>
  <c r="H14" i="1"/>
  <c r="I14" i="1" s="1"/>
  <c r="J14" i="1"/>
  <c r="K14" i="1" s="1"/>
  <c r="L14" i="1"/>
  <c r="M14" i="1" s="1"/>
  <c r="N14" i="1"/>
  <c r="O14" i="1" s="1"/>
  <c r="P14" i="1"/>
  <c r="Q14" i="1" s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E16" i="1"/>
  <c r="F16" i="1"/>
  <c r="G16" i="1" s="1"/>
  <c r="H16" i="1"/>
  <c r="I16" i="1" s="1"/>
  <c r="J16" i="1"/>
  <c r="K16" i="1" s="1"/>
  <c r="L16" i="1"/>
  <c r="M16" i="1" s="1"/>
  <c r="N16" i="1"/>
  <c r="O16" i="1" s="1"/>
  <c r="P16" i="1"/>
  <c r="Q16" i="1" s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E18" i="1"/>
  <c r="F18" i="1"/>
  <c r="G18" i="1" s="1"/>
  <c r="H18" i="1"/>
  <c r="I18" i="1" s="1"/>
  <c r="J18" i="1"/>
  <c r="K18" i="1" s="1"/>
  <c r="L18" i="1"/>
  <c r="M18" i="1" s="1"/>
  <c r="N18" i="1"/>
  <c r="O18" i="1" s="1"/>
  <c r="P18" i="1"/>
  <c r="Q18" i="1" s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E20" i="1"/>
  <c r="F20" i="1"/>
  <c r="G20" i="1" s="1"/>
  <c r="H20" i="1"/>
  <c r="I20" i="1" s="1"/>
  <c r="J20" i="1"/>
  <c r="K20" i="1" s="1"/>
  <c r="L20" i="1"/>
  <c r="M20" i="1" s="1"/>
  <c r="N20" i="1"/>
  <c r="O20" i="1" s="1"/>
  <c r="P20" i="1"/>
  <c r="Q20" i="1" s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E22" i="1"/>
  <c r="F22" i="1"/>
  <c r="G22" i="1" s="1"/>
  <c r="H22" i="1"/>
  <c r="I22" i="1" s="1"/>
  <c r="J22" i="1"/>
  <c r="K22" i="1" s="1"/>
  <c r="L22" i="1"/>
  <c r="M22" i="1" s="1"/>
  <c r="N22" i="1"/>
  <c r="O22" i="1" s="1"/>
  <c r="P22" i="1"/>
  <c r="Q22" i="1" s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E24" i="1"/>
  <c r="F24" i="1"/>
  <c r="G24" i="1" s="1"/>
  <c r="H24" i="1"/>
  <c r="I24" i="1" s="1"/>
  <c r="J24" i="1"/>
  <c r="K24" i="1" s="1"/>
  <c r="L24" i="1"/>
  <c r="M24" i="1" s="1"/>
  <c r="N24" i="1"/>
  <c r="O24" i="1" s="1"/>
  <c r="P24" i="1"/>
  <c r="Q24" i="1" s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E26" i="1"/>
  <c r="F26" i="1"/>
  <c r="G26" i="1" s="1"/>
  <c r="H26" i="1"/>
  <c r="I26" i="1" s="1"/>
  <c r="J26" i="1"/>
  <c r="K26" i="1" s="1"/>
  <c r="L26" i="1"/>
  <c r="M26" i="1" s="1"/>
  <c r="N26" i="1"/>
  <c r="O26" i="1" s="1"/>
  <c r="P26" i="1"/>
  <c r="Q26" i="1" s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E28" i="1"/>
  <c r="F28" i="1"/>
  <c r="G28" i="1" s="1"/>
  <c r="H28" i="1"/>
  <c r="I28" i="1" s="1"/>
  <c r="J28" i="1"/>
  <c r="K28" i="1" s="1"/>
  <c r="L28" i="1"/>
  <c r="M28" i="1" s="1"/>
  <c r="N28" i="1"/>
  <c r="O28" i="1" s="1"/>
  <c r="P28" i="1"/>
  <c r="Q28" i="1" s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E30" i="1"/>
  <c r="F30" i="1"/>
  <c r="G30" i="1" s="1"/>
  <c r="H30" i="1"/>
  <c r="I30" i="1" s="1"/>
  <c r="J30" i="1"/>
  <c r="K30" i="1" s="1"/>
  <c r="L30" i="1"/>
  <c r="M30" i="1" s="1"/>
  <c r="N30" i="1"/>
  <c r="O30" i="1" s="1"/>
  <c r="P30" i="1"/>
  <c r="Q30" i="1" s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E32" i="1"/>
  <c r="F32" i="1"/>
  <c r="G32" i="1" s="1"/>
  <c r="H32" i="1"/>
  <c r="I32" i="1" s="1"/>
  <c r="J32" i="1"/>
  <c r="K32" i="1" s="1"/>
  <c r="L32" i="1"/>
  <c r="M32" i="1" s="1"/>
  <c r="N32" i="1"/>
  <c r="O32" i="1" s="1"/>
  <c r="P32" i="1"/>
  <c r="Q32" i="1" s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E34" i="1"/>
  <c r="F34" i="1"/>
  <c r="G34" i="1" s="1"/>
  <c r="H34" i="1"/>
  <c r="I34" i="1" s="1"/>
  <c r="J34" i="1"/>
  <c r="K34" i="1" s="1"/>
  <c r="L34" i="1"/>
  <c r="M34" i="1" s="1"/>
  <c r="N34" i="1"/>
  <c r="O34" i="1" s="1"/>
  <c r="P34" i="1"/>
  <c r="Q34" i="1" s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E36" i="1"/>
  <c r="F36" i="1"/>
  <c r="G36" i="1" s="1"/>
  <c r="H36" i="1"/>
  <c r="I36" i="1" s="1"/>
  <c r="J36" i="1"/>
  <c r="K36" i="1" s="1"/>
  <c r="L36" i="1"/>
  <c r="M36" i="1" s="1"/>
  <c r="N36" i="1"/>
  <c r="O36" i="1" s="1"/>
  <c r="P36" i="1"/>
  <c r="Q36" i="1" s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E38" i="1"/>
  <c r="F38" i="1"/>
  <c r="G38" i="1" s="1"/>
  <c r="H38" i="1"/>
  <c r="I38" i="1" s="1"/>
  <c r="J38" i="1"/>
  <c r="K38" i="1" s="1"/>
  <c r="L38" i="1"/>
  <c r="M38" i="1" s="1"/>
  <c r="N38" i="1"/>
  <c r="O38" i="1" s="1"/>
  <c r="P38" i="1"/>
  <c r="Q38" i="1" s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E40" i="1"/>
  <c r="F40" i="1"/>
  <c r="G40" i="1" s="1"/>
  <c r="H40" i="1"/>
  <c r="I40" i="1" s="1"/>
  <c r="J40" i="1"/>
  <c r="K40" i="1" s="1"/>
  <c r="L40" i="1"/>
  <c r="M40" i="1" s="1"/>
  <c r="N40" i="1"/>
  <c r="O40" i="1" s="1"/>
  <c r="P40" i="1"/>
  <c r="Q40" i="1" s="1"/>
  <c r="E41" i="1"/>
  <c r="F41" i="1"/>
  <c r="H41" i="1"/>
  <c r="I41" i="1" s="1"/>
  <c r="J41" i="1"/>
  <c r="L41" i="1"/>
  <c r="M41" i="1" s="1"/>
  <c r="N41" i="1"/>
  <c r="P41" i="1"/>
  <c r="Q41" i="1" s="1"/>
  <c r="E42" i="1"/>
  <c r="F42" i="1"/>
  <c r="G42" i="1" s="1"/>
  <c r="H42" i="1"/>
  <c r="I42" i="1" s="1"/>
  <c r="J42" i="1"/>
  <c r="K42" i="1" s="1"/>
  <c r="L42" i="1"/>
  <c r="M42" i="1" s="1"/>
  <c r="N42" i="1"/>
  <c r="O42" i="1" s="1"/>
  <c r="P42" i="1"/>
  <c r="Q42" i="1" s="1"/>
  <c r="E43" i="1"/>
  <c r="F43" i="1"/>
  <c r="H43" i="1"/>
  <c r="I43" i="1" s="1"/>
  <c r="J43" i="1"/>
  <c r="L43" i="1"/>
  <c r="M43" i="1" s="1"/>
  <c r="N43" i="1"/>
  <c r="P43" i="1"/>
  <c r="Q43" i="1" s="1"/>
  <c r="E44" i="1"/>
  <c r="F44" i="1"/>
  <c r="G44" i="1" s="1"/>
  <c r="H44" i="1"/>
  <c r="I44" i="1" s="1"/>
  <c r="J44" i="1"/>
  <c r="K44" i="1" s="1"/>
  <c r="L44" i="1"/>
  <c r="M44" i="1" s="1"/>
  <c r="N44" i="1"/>
  <c r="O44" i="1" s="1"/>
  <c r="P44" i="1"/>
  <c r="Q44" i="1" s="1"/>
  <c r="E45" i="1"/>
  <c r="F45" i="1"/>
  <c r="H45" i="1"/>
  <c r="I45" i="1" s="1"/>
  <c r="J45" i="1"/>
  <c r="L45" i="1"/>
  <c r="M45" i="1" s="1"/>
  <c r="N45" i="1"/>
  <c r="P45" i="1"/>
  <c r="Q45" i="1" s="1"/>
  <c r="E46" i="1"/>
  <c r="F46" i="1"/>
  <c r="G46" i="1" s="1"/>
  <c r="H46" i="1"/>
  <c r="I46" i="1" s="1"/>
  <c r="J46" i="1"/>
  <c r="K46" i="1" s="1"/>
  <c r="L46" i="1"/>
  <c r="M46" i="1" s="1"/>
  <c r="N46" i="1"/>
  <c r="O46" i="1" s="1"/>
  <c r="P46" i="1"/>
  <c r="Q46" i="1" s="1"/>
  <c r="E47" i="1"/>
  <c r="F47" i="1"/>
  <c r="H47" i="1"/>
  <c r="I47" i="1" s="1"/>
  <c r="J47" i="1"/>
  <c r="L47" i="1"/>
  <c r="M47" i="1" s="1"/>
  <c r="N47" i="1"/>
  <c r="P47" i="1"/>
  <c r="Q47" i="1" s="1"/>
  <c r="E48" i="1"/>
  <c r="F48" i="1"/>
  <c r="G48" i="1" s="1"/>
  <c r="H48" i="1"/>
  <c r="I48" i="1" s="1"/>
  <c r="J48" i="1"/>
  <c r="K48" i="1" s="1"/>
  <c r="L48" i="1"/>
  <c r="M48" i="1" s="1"/>
  <c r="N48" i="1"/>
  <c r="O48" i="1" s="1"/>
  <c r="P48" i="1"/>
  <c r="Q48" i="1" s="1"/>
  <c r="E49" i="1"/>
  <c r="F49" i="1"/>
  <c r="H49" i="1"/>
  <c r="I49" i="1" s="1"/>
  <c r="J49" i="1"/>
  <c r="L49" i="1"/>
  <c r="M49" i="1" s="1"/>
  <c r="N49" i="1"/>
  <c r="P49" i="1"/>
  <c r="Q49" i="1" s="1"/>
  <c r="E50" i="1"/>
  <c r="F50" i="1"/>
  <c r="G50" i="1" s="1"/>
  <c r="H50" i="1"/>
  <c r="I50" i="1" s="1"/>
  <c r="J50" i="1"/>
  <c r="K50" i="1" s="1"/>
  <c r="L50" i="1"/>
  <c r="M50" i="1" s="1"/>
  <c r="N50" i="1"/>
  <c r="O50" i="1" s="1"/>
  <c r="P50" i="1"/>
  <c r="Q50" i="1" s="1"/>
  <c r="E51" i="1"/>
  <c r="F51" i="1"/>
  <c r="H51" i="1"/>
  <c r="I51" i="1" s="1"/>
  <c r="J51" i="1"/>
  <c r="L51" i="1"/>
  <c r="M51" i="1" s="1"/>
  <c r="N51" i="1"/>
  <c r="P51" i="1"/>
  <c r="Q51" i="1" s="1"/>
  <c r="E52" i="1"/>
  <c r="F52" i="1"/>
  <c r="G52" i="1" s="1"/>
  <c r="H52" i="1"/>
  <c r="I52" i="1" s="1"/>
  <c r="J52" i="1"/>
  <c r="K52" i="1" s="1"/>
  <c r="L52" i="1"/>
  <c r="M52" i="1" s="1"/>
  <c r="N52" i="1"/>
  <c r="O52" i="1" s="1"/>
  <c r="P52" i="1"/>
  <c r="Q52" i="1" s="1"/>
  <c r="E53" i="1"/>
  <c r="F53" i="1"/>
  <c r="H53" i="1"/>
  <c r="I53" i="1" s="1"/>
  <c r="J53" i="1"/>
  <c r="L53" i="1"/>
  <c r="M53" i="1" s="1"/>
  <c r="N53" i="1"/>
  <c r="P53" i="1"/>
  <c r="Q53" i="1" s="1"/>
  <c r="E54" i="1"/>
  <c r="F54" i="1"/>
  <c r="G54" i="1" s="1"/>
  <c r="H54" i="1"/>
  <c r="I54" i="1" s="1"/>
  <c r="J54" i="1"/>
  <c r="K54" i="1" s="1"/>
  <c r="L54" i="1"/>
  <c r="M54" i="1" s="1"/>
  <c r="N54" i="1"/>
  <c r="O54" i="1" s="1"/>
  <c r="P54" i="1"/>
  <c r="Q54" i="1" s="1"/>
  <c r="E55" i="1"/>
  <c r="F55" i="1"/>
  <c r="H55" i="1"/>
  <c r="I55" i="1" s="1"/>
  <c r="J55" i="1"/>
  <c r="L55" i="1"/>
  <c r="M55" i="1" s="1"/>
  <c r="N55" i="1"/>
  <c r="P55" i="1"/>
  <c r="Q55" i="1" s="1"/>
  <c r="E56" i="1"/>
  <c r="F56" i="1"/>
  <c r="G56" i="1" s="1"/>
  <c r="H56" i="1"/>
  <c r="I56" i="1" s="1"/>
  <c r="J56" i="1"/>
  <c r="K56" i="1" s="1"/>
  <c r="L56" i="1"/>
  <c r="M56" i="1" s="1"/>
  <c r="N56" i="1"/>
  <c r="O56" i="1" s="1"/>
  <c r="P56" i="1"/>
  <c r="Q56" i="1" s="1"/>
  <c r="E57" i="1"/>
  <c r="F57" i="1"/>
  <c r="H57" i="1"/>
  <c r="I57" i="1" s="1"/>
  <c r="J57" i="1"/>
  <c r="L57" i="1"/>
  <c r="M57" i="1" s="1"/>
  <c r="N57" i="1"/>
  <c r="P57" i="1"/>
  <c r="Q57" i="1" s="1"/>
  <c r="E58" i="1"/>
  <c r="F58" i="1"/>
  <c r="G58" i="1" s="1"/>
  <c r="H58" i="1"/>
  <c r="I58" i="1" s="1"/>
  <c r="J58" i="1"/>
  <c r="K58" i="1" s="1"/>
  <c r="L58" i="1"/>
  <c r="M58" i="1" s="1"/>
  <c r="N58" i="1"/>
  <c r="O58" i="1" s="1"/>
  <c r="P58" i="1"/>
  <c r="Q58" i="1" s="1"/>
  <c r="E59" i="1"/>
  <c r="F59" i="1"/>
  <c r="H59" i="1"/>
  <c r="I59" i="1" s="1"/>
  <c r="J59" i="1"/>
  <c r="L59" i="1"/>
  <c r="M59" i="1" s="1"/>
  <c r="N59" i="1"/>
  <c r="P59" i="1"/>
  <c r="Q59" i="1" s="1"/>
  <c r="E60" i="1"/>
  <c r="F60" i="1"/>
  <c r="G60" i="1" s="1"/>
  <c r="H60" i="1"/>
  <c r="I60" i="1" s="1"/>
  <c r="J60" i="1"/>
  <c r="K60" i="1" s="1"/>
  <c r="L60" i="1"/>
  <c r="M60" i="1" s="1"/>
  <c r="N60" i="1"/>
  <c r="O60" i="1" s="1"/>
  <c r="P60" i="1"/>
  <c r="Q60" i="1" s="1"/>
  <c r="E61" i="1"/>
  <c r="F61" i="1"/>
  <c r="H61" i="1"/>
  <c r="I61" i="1" s="1"/>
  <c r="J61" i="1"/>
  <c r="L61" i="1"/>
  <c r="M61" i="1" s="1"/>
  <c r="N61" i="1"/>
  <c r="P61" i="1"/>
  <c r="Q61" i="1" s="1"/>
  <c r="E62" i="1"/>
  <c r="F62" i="1"/>
  <c r="G62" i="1" s="1"/>
  <c r="H62" i="1"/>
  <c r="I62" i="1" s="1"/>
  <c r="J62" i="1"/>
  <c r="K62" i="1" s="1"/>
  <c r="L62" i="1"/>
  <c r="M62" i="1" s="1"/>
  <c r="N62" i="1"/>
  <c r="O62" i="1" s="1"/>
  <c r="P62" i="1"/>
  <c r="Q62" i="1" s="1"/>
  <c r="E63" i="1"/>
  <c r="F63" i="1"/>
  <c r="H63" i="1"/>
  <c r="I63" i="1" s="1"/>
  <c r="J63" i="1"/>
  <c r="L63" i="1"/>
  <c r="M63" i="1" s="1"/>
  <c r="N63" i="1"/>
  <c r="P63" i="1"/>
  <c r="Q63" i="1" s="1"/>
  <c r="E64" i="1"/>
  <c r="F64" i="1"/>
  <c r="G64" i="1" s="1"/>
  <c r="H64" i="1"/>
  <c r="I64" i="1" s="1"/>
  <c r="J64" i="1"/>
  <c r="K64" i="1" s="1"/>
  <c r="L64" i="1"/>
  <c r="M64" i="1" s="1"/>
  <c r="N64" i="1"/>
  <c r="O64" i="1" s="1"/>
  <c r="P64" i="1"/>
  <c r="Q64" i="1" s="1"/>
  <c r="E65" i="1"/>
  <c r="F65" i="1"/>
  <c r="H65" i="1"/>
  <c r="I65" i="1" s="1"/>
  <c r="J65" i="1"/>
  <c r="L65" i="1"/>
  <c r="M65" i="1" s="1"/>
  <c r="N65" i="1"/>
  <c r="P65" i="1"/>
  <c r="Q65" i="1" s="1"/>
  <c r="E66" i="1"/>
  <c r="F66" i="1"/>
  <c r="G66" i="1" s="1"/>
  <c r="H66" i="1"/>
  <c r="I66" i="1" s="1"/>
  <c r="J66" i="1"/>
  <c r="K66" i="1" s="1"/>
  <c r="L66" i="1"/>
  <c r="M66" i="1" s="1"/>
  <c r="N66" i="1"/>
  <c r="O66" i="1" s="1"/>
  <c r="P66" i="1"/>
  <c r="Q66" i="1" s="1"/>
  <c r="E67" i="1"/>
  <c r="F67" i="1"/>
  <c r="H67" i="1"/>
  <c r="I67" i="1" s="1"/>
  <c r="J67" i="1"/>
  <c r="L67" i="1"/>
  <c r="M67" i="1" s="1"/>
  <c r="N67" i="1"/>
  <c r="P67" i="1"/>
  <c r="Q67" i="1" s="1"/>
  <c r="E68" i="1"/>
  <c r="F68" i="1"/>
  <c r="G68" i="1" s="1"/>
  <c r="H68" i="1"/>
  <c r="I68" i="1" s="1"/>
  <c r="J68" i="1"/>
  <c r="K68" i="1" s="1"/>
  <c r="L68" i="1"/>
  <c r="M68" i="1" s="1"/>
  <c r="N68" i="1"/>
  <c r="O68" i="1" s="1"/>
  <c r="P68" i="1"/>
  <c r="Q68" i="1" s="1"/>
  <c r="E69" i="1"/>
  <c r="F69" i="1"/>
  <c r="H69" i="1"/>
  <c r="I69" i="1" s="1"/>
  <c r="J69" i="1"/>
  <c r="K69" i="1" s="1"/>
  <c r="L69" i="1"/>
  <c r="M69" i="1" s="1"/>
  <c r="N69" i="1"/>
  <c r="O69" i="1" s="1"/>
  <c r="P69" i="1"/>
  <c r="Q69" i="1" s="1"/>
  <c r="E70" i="1"/>
  <c r="F70" i="1"/>
  <c r="H70" i="1"/>
  <c r="I70" i="1" s="1"/>
  <c r="J70" i="1"/>
  <c r="L70" i="1"/>
  <c r="M70" i="1" s="1"/>
  <c r="N70" i="1"/>
  <c r="P70" i="1"/>
  <c r="Q70" i="1" s="1"/>
  <c r="E71" i="1"/>
  <c r="F71" i="1"/>
  <c r="G71" i="1" s="1"/>
  <c r="H71" i="1"/>
  <c r="I71" i="1" s="1"/>
  <c r="J71" i="1"/>
  <c r="K71" i="1" s="1"/>
  <c r="L71" i="1"/>
  <c r="M71" i="1" s="1"/>
  <c r="N71" i="1"/>
  <c r="O71" i="1" s="1"/>
  <c r="P71" i="1"/>
  <c r="Q71" i="1" s="1"/>
  <c r="E72" i="1"/>
  <c r="F72" i="1"/>
  <c r="H72" i="1"/>
  <c r="I72" i="1" s="1"/>
  <c r="J72" i="1"/>
  <c r="L72" i="1"/>
  <c r="M72" i="1" s="1"/>
  <c r="N72" i="1"/>
  <c r="P72" i="1"/>
  <c r="Q72" i="1" s="1"/>
  <c r="E73" i="1"/>
  <c r="F73" i="1"/>
  <c r="G73" i="1" s="1"/>
  <c r="H73" i="1"/>
  <c r="I73" i="1" s="1"/>
  <c r="J73" i="1"/>
  <c r="K73" i="1" s="1"/>
  <c r="L73" i="1"/>
  <c r="M73" i="1" s="1"/>
  <c r="N73" i="1"/>
  <c r="O73" i="1" s="1"/>
  <c r="P73" i="1"/>
  <c r="Q73" i="1" s="1"/>
  <c r="E74" i="1"/>
  <c r="F74" i="1"/>
  <c r="H74" i="1"/>
  <c r="I74" i="1" s="1"/>
  <c r="J74" i="1"/>
  <c r="L74" i="1"/>
  <c r="M74" i="1" s="1"/>
  <c r="N74" i="1"/>
  <c r="P74" i="1"/>
  <c r="Q74" i="1" s="1"/>
  <c r="E75" i="1"/>
  <c r="F75" i="1"/>
  <c r="G75" i="1" s="1"/>
  <c r="H75" i="1"/>
  <c r="I75" i="1" s="1"/>
  <c r="J75" i="1"/>
  <c r="K75" i="1" s="1"/>
  <c r="L75" i="1"/>
  <c r="M75" i="1" s="1"/>
  <c r="N75" i="1"/>
  <c r="O75" i="1" s="1"/>
  <c r="P75" i="1"/>
  <c r="Q75" i="1" s="1"/>
  <c r="E76" i="1"/>
  <c r="F76" i="1"/>
  <c r="H76" i="1"/>
  <c r="I76" i="1" s="1"/>
  <c r="J76" i="1"/>
  <c r="L76" i="1"/>
  <c r="M76" i="1" s="1"/>
  <c r="N76" i="1"/>
  <c r="P76" i="1"/>
  <c r="Q76" i="1" s="1"/>
  <c r="E77" i="1"/>
  <c r="F77" i="1"/>
  <c r="G77" i="1" s="1"/>
  <c r="H77" i="1"/>
  <c r="I77" i="1" s="1"/>
  <c r="J77" i="1"/>
  <c r="K77" i="1" s="1"/>
  <c r="L77" i="1"/>
  <c r="M77" i="1" s="1"/>
  <c r="N77" i="1"/>
  <c r="O77" i="1" s="1"/>
  <c r="P77" i="1"/>
  <c r="Q77" i="1" s="1"/>
  <c r="E78" i="1"/>
  <c r="F78" i="1"/>
  <c r="H78" i="1"/>
  <c r="I78" i="1" s="1"/>
  <c r="J78" i="1"/>
  <c r="L78" i="1"/>
  <c r="M78" i="1" s="1"/>
  <c r="N78" i="1"/>
  <c r="P78" i="1"/>
  <c r="Q78" i="1" s="1"/>
  <c r="E79" i="1"/>
  <c r="F79" i="1"/>
  <c r="G79" i="1" s="1"/>
  <c r="H79" i="1"/>
  <c r="I79" i="1" s="1"/>
  <c r="J79" i="1"/>
  <c r="K79" i="1" s="1"/>
  <c r="L79" i="1"/>
  <c r="M79" i="1" s="1"/>
  <c r="N79" i="1"/>
  <c r="O79" i="1" s="1"/>
  <c r="P79" i="1"/>
  <c r="Q79" i="1" s="1"/>
  <c r="E80" i="1"/>
  <c r="F80" i="1"/>
  <c r="H80" i="1"/>
  <c r="I80" i="1" s="1"/>
  <c r="J80" i="1"/>
  <c r="L80" i="1"/>
  <c r="M80" i="1" s="1"/>
  <c r="N80" i="1"/>
  <c r="P80" i="1"/>
  <c r="Q80" i="1" s="1"/>
  <c r="E81" i="1"/>
  <c r="F81" i="1"/>
  <c r="G81" i="1" s="1"/>
  <c r="H81" i="1"/>
  <c r="I81" i="1" s="1"/>
  <c r="J81" i="1"/>
  <c r="K81" i="1" s="1"/>
  <c r="L81" i="1"/>
  <c r="M81" i="1" s="1"/>
  <c r="N81" i="1"/>
  <c r="O81" i="1" s="1"/>
  <c r="P81" i="1"/>
  <c r="Q81" i="1" s="1"/>
  <c r="E82" i="1"/>
  <c r="F82" i="1"/>
  <c r="H82" i="1"/>
  <c r="I82" i="1" s="1"/>
  <c r="J82" i="1"/>
  <c r="L82" i="1"/>
  <c r="M82" i="1" s="1"/>
  <c r="N82" i="1"/>
  <c r="P82" i="1"/>
  <c r="Q82" i="1" s="1"/>
  <c r="E83" i="1"/>
  <c r="F83" i="1"/>
  <c r="G83" i="1" s="1"/>
  <c r="H83" i="1"/>
  <c r="I83" i="1" s="1"/>
  <c r="J83" i="1"/>
  <c r="K83" i="1" s="1"/>
  <c r="L83" i="1"/>
  <c r="M83" i="1" s="1"/>
  <c r="N83" i="1"/>
  <c r="O83" i="1" s="1"/>
  <c r="P83" i="1"/>
  <c r="Q83" i="1" s="1"/>
  <c r="E84" i="1"/>
  <c r="F84" i="1"/>
  <c r="H84" i="1"/>
  <c r="I84" i="1" s="1"/>
  <c r="J84" i="1"/>
  <c r="L84" i="1"/>
  <c r="M84" i="1" s="1"/>
  <c r="N84" i="1"/>
  <c r="P84" i="1"/>
  <c r="Q84" i="1" s="1"/>
  <c r="E85" i="1"/>
  <c r="F85" i="1"/>
  <c r="G85" i="1" s="1"/>
  <c r="H85" i="1"/>
  <c r="I85" i="1" s="1"/>
  <c r="J85" i="1"/>
  <c r="K85" i="1" s="1"/>
  <c r="L85" i="1"/>
  <c r="M85" i="1" s="1"/>
  <c r="N85" i="1"/>
  <c r="O85" i="1" s="1"/>
  <c r="P85" i="1"/>
  <c r="Q85" i="1" s="1"/>
  <c r="E86" i="1"/>
  <c r="F86" i="1"/>
  <c r="H86" i="1"/>
  <c r="I86" i="1" s="1"/>
  <c r="J86" i="1"/>
  <c r="L86" i="1"/>
  <c r="M86" i="1" s="1"/>
  <c r="N86" i="1"/>
  <c r="P86" i="1"/>
  <c r="Q86" i="1" s="1"/>
  <c r="E87" i="1"/>
  <c r="F87" i="1"/>
  <c r="G87" i="1" s="1"/>
  <c r="H87" i="1"/>
  <c r="I87" i="1" s="1"/>
  <c r="J87" i="1"/>
  <c r="K87" i="1" s="1"/>
  <c r="L87" i="1"/>
  <c r="M87" i="1" s="1"/>
  <c r="N87" i="1"/>
  <c r="O87" i="1" s="1"/>
  <c r="P87" i="1"/>
  <c r="Q87" i="1" s="1"/>
  <c r="E88" i="1"/>
  <c r="F88" i="1"/>
  <c r="H88" i="1"/>
  <c r="I88" i="1" s="1"/>
  <c r="J88" i="1"/>
  <c r="L88" i="1"/>
  <c r="M88" i="1" s="1"/>
  <c r="N88" i="1"/>
  <c r="P88" i="1"/>
  <c r="Q88" i="1" s="1"/>
  <c r="E89" i="1"/>
  <c r="F89" i="1"/>
  <c r="G89" i="1" s="1"/>
  <c r="H89" i="1"/>
  <c r="I89" i="1" s="1"/>
  <c r="J89" i="1"/>
  <c r="K89" i="1" s="1"/>
  <c r="L89" i="1"/>
  <c r="M89" i="1" s="1"/>
  <c r="N89" i="1"/>
  <c r="O89" i="1" s="1"/>
  <c r="P89" i="1"/>
  <c r="Q89" i="1" s="1"/>
  <c r="E90" i="1"/>
  <c r="F90" i="1"/>
  <c r="H90" i="1"/>
  <c r="I90" i="1" s="1"/>
  <c r="J90" i="1"/>
  <c r="L90" i="1"/>
  <c r="M90" i="1" s="1"/>
  <c r="N90" i="1"/>
  <c r="P90" i="1"/>
  <c r="Q90" i="1" s="1"/>
  <c r="E91" i="1"/>
  <c r="F91" i="1"/>
  <c r="G91" i="1" s="1"/>
  <c r="H91" i="1"/>
  <c r="I91" i="1" s="1"/>
  <c r="J91" i="1"/>
  <c r="K91" i="1" s="1"/>
  <c r="L91" i="1"/>
  <c r="M91" i="1" s="1"/>
  <c r="N91" i="1"/>
  <c r="O91" i="1" s="1"/>
  <c r="P91" i="1"/>
  <c r="Q91" i="1" s="1"/>
  <c r="E92" i="1"/>
  <c r="F92" i="1"/>
  <c r="H92" i="1"/>
  <c r="I92" i="1" s="1"/>
  <c r="J92" i="1"/>
  <c r="L92" i="1"/>
  <c r="M92" i="1" s="1"/>
  <c r="N92" i="1"/>
  <c r="P92" i="1"/>
  <c r="Q92" i="1" s="1"/>
  <c r="E93" i="1"/>
  <c r="F93" i="1"/>
  <c r="G93" i="1" s="1"/>
  <c r="H93" i="1"/>
  <c r="I93" i="1" s="1"/>
  <c r="J93" i="1"/>
  <c r="K93" i="1" s="1"/>
  <c r="L93" i="1"/>
  <c r="M93" i="1" s="1"/>
  <c r="N93" i="1"/>
  <c r="O93" i="1" s="1"/>
  <c r="P93" i="1"/>
  <c r="Q93" i="1" s="1"/>
  <c r="E94" i="1"/>
  <c r="F94" i="1"/>
  <c r="H94" i="1"/>
  <c r="I94" i="1" s="1"/>
  <c r="J94" i="1"/>
  <c r="L94" i="1"/>
  <c r="M94" i="1" s="1"/>
  <c r="N94" i="1"/>
  <c r="P94" i="1"/>
  <c r="Q94" i="1" s="1"/>
  <c r="E95" i="1"/>
  <c r="F95" i="1"/>
  <c r="G95" i="1" s="1"/>
  <c r="H95" i="1"/>
  <c r="I95" i="1" s="1"/>
  <c r="J95" i="1"/>
  <c r="K95" i="1" s="1"/>
  <c r="L95" i="1"/>
  <c r="M95" i="1" s="1"/>
  <c r="N95" i="1"/>
  <c r="O95" i="1" s="1"/>
  <c r="P95" i="1"/>
  <c r="Q95" i="1" s="1"/>
  <c r="E96" i="1"/>
  <c r="F96" i="1"/>
  <c r="H96" i="1"/>
  <c r="I96" i="1" s="1"/>
  <c r="J96" i="1"/>
  <c r="L96" i="1"/>
  <c r="M96" i="1" s="1"/>
  <c r="N96" i="1"/>
  <c r="P96" i="1"/>
  <c r="Q96" i="1" s="1"/>
  <c r="E97" i="1"/>
  <c r="F97" i="1"/>
  <c r="G97" i="1" s="1"/>
  <c r="H97" i="1"/>
  <c r="I97" i="1" s="1"/>
  <c r="J97" i="1"/>
  <c r="K97" i="1" s="1"/>
  <c r="L97" i="1"/>
  <c r="M97" i="1" s="1"/>
  <c r="N97" i="1"/>
  <c r="O97" i="1" s="1"/>
  <c r="P97" i="1"/>
  <c r="Q97" i="1" s="1"/>
  <c r="E98" i="1"/>
  <c r="F98" i="1"/>
  <c r="H98" i="1"/>
  <c r="I98" i="1" s="1"/>
  <c r="J98" i="1"/>
  <c r="L98" i="1"/>
  <c r="M98" i="1" s="1"/>
  <c r="N98" i="1"/>
  <c r="P98" i="1"/>
  <c r="Q98" i="1" s="1"/>
  <c r="E99" i="1"/>
  <c r="F99" i="1"/>
  <c r="G99" i="1" s="1"/>
  <c r="H99" i="1"/>
  <c r="I99" i="1" s="1"/>
  <c r="J99" i="1"/>
  <c r="K99" i="1" s="1"/>
  <c r="L99" i="1"/>
  <c r="M99" i="1" s="1"/>
  <c r="N99" i="1"/>
  <c r="O99" i="1" s="1"/>
  <c r="P99" i="1"/>
  <c r="Q99" i="1" s="1"/>
  <c r="E100" i="1"/>
  <c r="F100" i="1"/>
  <c r="H100" i="1"/>
  <c r="I100" i="1" s="1"/>
  <c r="J100" i="1"/>
  <c r="L100" i="1"/>
  <c r="M100" i="1" s="1"/>
  <c r="N100" i="1"/>
  <c r="P100" i="1"/>
  <c r="Q100" i="1" s="1"/>
  <c r="E101" i="1"/>
  <c r="F101" i="1"/>
  <c r="G101" i="1" s="1"/>
  <c r="H101" i="1"/>
  <c r="I101" i="1" s="1"/>
  <c r="J101" i="1"/>
  <c r="K101" i="1" s="1"/>
  <c r="L101" i="1"/>
  <c r="M101" i="1" s="1"/>
  <c r="N101" i="1"/>
  <c r="O101" i="1" s="1"/>
  <c r="P101" i="1"/>
  <c r="Q101" i="1" s="1"/>
  <c r="E102" i="1"/>
  <c r="F102" i="1"/>
  <c r="H102" i="1"/>
  <c r="I102" i="1" s="1"/>
  <c r="J102" i="1"/>
  <c r="L102" i="1"/>
  <c r="M102" i="1" s="1"/>
  <c r="N102" i="1"/>
  <c r="P102" i="1"/>
  <c r="Q102" i="1" s="1"/>
  <c r="E103" i="1"/>
  <c r="F103" i="1"/>
  <c r="G103" i="1" s="1"/>
  <c r="H103" i="1"/>
  <c r="I103" i="1" s="1"/>
  <c r="J103" i="1"/>
  <c r="K103" i="1" s="1"/>
  <c r="L103" i="1"/>
  <c r="M103" i="1" s="1"/>
  <c r="N103" i="1"/>
  <c r="O103" i="1" s="1"/>
  <c r="P103" i="1"/>
  <c r="Q103" i="1" s="1"/>
  <c r="E104" i="1"/>
  <c r="F104" i="1"/>
  <c r="H104" i="1"/>
  <c r="I104" i="1" s="1"/>
  <c r="J104" i="1"/>
  <c r="L104" i="1"/>
  <c r="M104" i="1" s="1"/>
  <c r="N104" i="1"/>
  <c r="P104" i="1"/>
  <c r="Q104" i="1" s="1"/>
  <c r="E105" i="1"/>
  <c r="F105" i="1"/>
  <c r="G105" i="1" s="1"/>
  <c r="H105" i="1"/>
  <c r="I105" i="1" s="1"/>
  <c r="J105" i="1"/>
  <c r="K105" i="1" s="1"/>
  <c r="L105" i="1"/>
  <c r="M105" i="1" s="1"/>
  <c r="N105" i="1"/>
  <c r="O105" i="1" s="1"/>
  <c r="P105" i="1"/>
  <c r="Q105" i="1" s="1"/>
  <c r="E106" i="1"/>
  <c r="F106" i="1"/>
  <c r="H106" i="1"/>
  <c r="I106" i="1" s="1"/>
  <c r="J106" i="1"/>
  <c r="L106" i="1"/>
  <c r="M106" i="1" s="1"/>
  <c r="N106" i="1"/>
  <c r="P106" i="1"/>
  <c r="Q106" i="1" s="1"/>
  <c r="E107" i="1"/>
  <c r="F107" i="1"/>
  <c r="G107" i="1" s="1"/>
  <c r="H107" i="1"/>
  <c r="I107" i="1" s="1"/>
  <c r="J107" i="1"/>
  <c r="K107" i="1" s="1"/>
  <c r="L107" i="1"/>
  <c r="M107" i="1" s="1"/>
  <c r="N107" i="1"/>
  <c r="O107" i="1" s="1"/>
  <c r="P107" i="1"/>
  <c r="Q107" i="1" s="1"/>
  <c r="E108" i="1"/>
  <c r="F108" i="1"/>
  <c r="H108" i="1"/>
  <c r="I108" i="1" s="1"/>
  <c r="J108" i="1"/>
  <c r="L108" i="1"/>
  <c r="M108" i="1" s="1"/>
  <c r="N108" i="1"/>
  <c r="P108" i="1"/>
  <c r="Q108" i="1" s="1"/>
  <c r="E109" i="1"/>
  <c r="F109" i="1"/>
  <c r="G109" i="1" s="1"/>
  <c r="H109" i="1"/>
  <c r="I109" i="1" s="1"/>
  <c r="J109" i="1"/>
  <c r="K109" i="1" s="1"/>
  <c r="L109" i="1"/>
  <c r="M109" i="1" s="1"/>
  <c r="N109" i="1"/>
  <c r="O109" i="1" s="1"/>
  <c r="P109" i="1"/>
  <c r="Q109" i="1" s="1"/>
  <c r="E110" i="1"/>
  <c r="F110" i="1"/>
  <c r="H110" i="1"/>
  <c r="I110" i="1" s="1"/>
  <c r="J110" i="1"/>
  <c r="L110" i="1"/>
  <c r="M110" i="1" s="1"/>
  <c r="N110" i="1"/>
  <c r="P110" i="1"/>
  <c r="Q110" i="1" s="1"/>
  <c r="E111" i="1"/>
  <c r="F111" i="1"/>
  <c r="G111" i="1" s="1"/>
  <c r="H111" i="1"/>
  <c r="I111" i="1" s="1"/>
  <c r="J111" i="1"/>
  <c r="K111" i="1" s="1"/>
  <c r="L111" i="1"/>
  <c r="M111" i="1" s="1"/>
  <c r="N111" i="1"/>
  <c r="O111" i="1" s="1"/>
  <c r="P111" i="1"/>
  <c r="Q111" i="1" s="1"/>
  <c r="E112" i="1"/>
  <c r="F112" i="1"/>
  <c r="H112" i="1"/>
  <c r="I112" i="1" s="1"/>
  <c r="J112" i="1"/>
  <c r="L112" i="1"/>
  <c r="M112" i="1" s="1"/>
  <c r="N112" i="1"/>
  <c r="P112" i="1"/>
  <c r="Q112" i="1" s="1"/>
  <c r="E113" i="1"/>
  <c r="F113" i="1"/>
  <c r="G113" i="1" s="1"/>
  <c r="H113" i="1"/>
  <c r="I113" i="1" s="1"/>
  <c r="J113" i="1"/>
  <c r="K113" i="1" s="1"/>
  <c r="L113" i="1"/>
  <c r="M113" i="1" s="1"/>
  <c r="N113" i="1"/>
  <c r="O113" i="1" s="1"/>
  <c r="P113" i="1"/>
  <c r="Q113" i="1" s="1"/>
  <c r="E114" i="1"/>
  <c r="F114" i="1"/>
  <c r="H114" i="1"/>
  <c r="I114" i="1" s="1"/>
  <c r="J114" i="1"/>
  <c r="L114" i="1"/>
  <c r="M114" i="1" s="1"/>
  <c r="N114" i="1"/>
  <c r="P114" i="1"/>
  <c r="Q114" i="1" s="1"/>
  <c r="E115" i="1"/>
  <c r="F115" i="1"/>
  <c r="G115" i="1" s="1"/>
  <c r="H115" i="1"/>
  <c r="I115" i="1" s="1"/>
  <c r="J115" i="1"/>
  <c r="K115" i="1" s="1"/>
  <c r="L115" i="1"/>
  <c r="M115" i="1" s="1"/>
  <c r="N115" i="1"/>
  <c r="O115" i="1" s="1"/>
  <c r="P115" i="1"/>
  <c r="Q115" i="1" s="1"/>
  <c r="E116" i="1"/>
  <c r="F116" i="1"/>
  <c r="H116" i="1"/>
  <c r="I116" i="1" s="1"/>
  <c r="J116" i="1"/>
  <c r="L116" i="1"/>
  <c r="M116" i="1" s="1"/>
  <c r="N116" i="1"/>
  <c r="P116" i="1"/>
  <c r="Q116" i="1" s="1"/>
  <c r="E117" i="1"/>
  <c r="F117" i="1"/>
  <c r="G117" i="1" s="1"/>
  <c r="H117" i="1"/>
  <c r="I117" i="1" s="1"/>
  <c r="J117" i="1"/>
  <c r="K117" i="1" s="1"/>
  <c r="L117" i="1"/>
  <c r="M117" i="1" s="1"/>
  <c r="N117" i="1"/>
  <c r="O117" i="1" s="1"/>
  <c r="P117" i="1"/>
  <c r="Q117" i="1" s="1"/>
  <c r="E118" i="1"/>
  <c r="F118" i="1"/>
  <c r="H118" i="1"/>
  <c r="I118" i="1" s="1"/>
  <c r="J118" i="1"/>
  <c r="L118" i="1"/>
  <c r="M118" i="1" s="1"/>
  <c r="N118" i="1"/>
  <c r="P118" i="1"/>
  <c r="Q118" i="1" s="1"/>
  <c r="E119" i="1"/>
  <c r="F119" i="1"/>
  <c r="G119" i="1" s="1"/>
  <c r="H119" i="1"/>
  <c r="I119" i="1" s="1"/>
  <c r="J119" i="1"/>
  <c r="K119" i="1" s="1"/>
  <c r="L119" i="1"/>
  <c r="M119" i="1" s="1"/>
  <c r="N119" i="1"/>
  <c r="O119" i="1" s="1"/>
  <c r="P119" i="1"/>
  <c r="Q119" i="1" s="1"/>
  <c r="E120" i="1"/>
  <c r="F120" i="1"/>
  <c r="H120" i="1"/>
  <c r="I120" i="1" s="1"/>
  <c r="J120" i="1"/>
  <c r="L120" i="1"/>
  <c r="M120" i="1" s="1"/>
  <c r="N120" i="1"/>
  <c r="P120" i="1"/>
  <c r="Q120" i="1" s="1"/>
  <c r="E121" i="1"/>
  <c r="F121" i="1"/>
  <c r="G121" i="1" s="1"/>
  <c r="H121" i="1"/>
  <c r="I121" i="1" s="1"/>
  <c r="J121" i="1"/>
  <c r="K121" i="1" s="1"/>
  <c r="L121" i="1"/>
  <c r="M121" i="1" s="1"/>
  <c r="N121" i="1"/>
  <c r="O121" i="1" s="1"/>
  <c r="P121" i="1"/>
  <c r="Q121" i="1" s="1"/>
  <c r="E122" i="1"/>
  <c r="F122" i="1"/>
  <c r="H122" i="1"/>
  <c r="I122" i="1" s="1"/>
  <c r="J122" i="1"/>
  <c r="L122" i="1"/>
  <c r="M122" i="1" s="1"/>
  <c r="N122" i="1"/>
  <c r="P122" i="1"/>
  <c r="Q122" i="1" s="1"/>
  <c r="E123" i="1"/>
  <c r="F123" i="1"/>
  <c r="G123" i="1" s="1"/>
  <c r="H123" i="1"/>
  <c r="I123" i="1" s="1"/>
  <c r="J123" i="1"/>
  <c r="K123" i="1" s="1"/>
  <c r="L123" i="1"/>
  <c r="M123" i="1" s="1"/>
  <c r="N123" i="1"/>
  <c r="O123" i="1" s="1"/>
  <c r="P123" i="1"/>
  <c r="Q123" i="1" s="1"/>
  <c r="E124" i="1"/>
  <c r="F124" i="1"/>
  <c r="H124" i="1"/>
  <c r="I124" i="1" s="1"/>
  <c r="J124" i="1"/>
  <c r="L124" i="1"/>
  <c r="M124" i="1" s="1"/>
  <c r="N124" i="1"/>
  <c r="P124" i="1"/>
  <c r="Q124" i="1" s="1"/>
  <c r="E125" i="1"/>
  <c r="F125" i="1"/>
  <c r="G125" i="1" s="1"/>
  <c r="H125" i="1"/>
  <c r="I125" i="1" s="1"/>
  <c r="J125" i="1"/>
  <c r="K125" i="1" s="1"/>
  <c r="L125" i="1"/>
  <c r="M125" i="1" s="1"/>
  <c r="N125" i="1"/>
  <c r="O125" i="1" s="1"/>
  <c r="P125" i="1"/>
  <c r="Q125" i="1" s="1"/>
  <c r="E126" i="1"/>
  <c r="F126" i="1"/>
  <c r="H126" i="1"/>
  <c r="I126" i="1" s="1"/>
  <c r="J126" i="1"/>
  <c r="L126" i="1"/>
  <c r="M126" i="1" s="1"/>
  <c r="N126" i="1"/>
  <c r="P126" i="1"/>
  <c r="Q126" i="1" s="1"/>
  <c r="E127" i="1"/>
  <c r="F127" i="1"/>
  <c r="G127" i="1" s="1"/>
  <c r="H127" i="1"/>
  <c r="I127" i="1" s="1"/>
  <c r="J127" i="1"/>
  <c r="K127" i="1" s="1"/>
  <c r="L127" i="1"/>
  <c r="M127" i="1" s="1"/>
  <c r="N127" i="1"/>
  <c r="O127" i="1" s="1"/>
  <c r="P127" i="1"/>
  <c r="Q127" i="1" s="1"/>
  <c r="E128" i="1"/>
  <c r="F128" i="1"/>
  <c r="H128" i="1"/>
  <c r="I128" i="1" s="1"/>
  <c r="J128" i="1"/>
  <c r="L128" i="1"/>
  <c r="M128" i="1" s="1"/>
  <c r="N128" i="1"/>
  <c r="P128" i="1"/>
  <c r="Q128" i="1" s="1"/>
  <c r="E129" i="1"/>
  <c r="F129" i="1"/>
  <c r="G129" i="1" s="1"/>
  <c r="H129" i="1"/>
  <c r="I129" i="1" s="1"/>
  <c r="J129" i="1"/>
  <c r="K129" i="1" s="1"/>
  <c r="L129" i="1"/>
  <c r="M129" i="1" s="1"/>
  <c r="N129" i="1"/>
  <c r="O129" i="1" s="1"/>
  <c r="P129" i="1"/>
  <c r="Q129" i="1" s="1"/>
  <c r="E130" i="1"/>
  <c r="F130" i="1"/>
  <c r="H130" i="1"/>
  <c r="I130" i="1" s="1"/>
  <c r="J130" i="1"/>
  <c r="L130" i="1"/>
  <c r="M130" i="1" s="1"/>
  <c r="N130" i="1"/>
  <c r="P130" i="1"/>
  <c r="Q130" i="1" s="1"/>
  <c r="E131" i="1"/>
  <c r="F131" i="1"/>
  <c r="G131" i="1" s="1"/>
  <c r="H131" i="1"/>
  <c r="I131" i="1" s="1"/>
  <c r="J131" i="1"/>
  <c r="K131" i="1" s="1"/>
  <c r="L131" i="1"/>
  <c r="M131" i="1" s="1"/>
  <c r="N131" i="1"/>
  <c r="O131" i="1" s="1"/>
  <c r="P131" i="1"/>
  <c r="Q131" i="1" s="1"/>
  <c r="E132" i="1"/>
  <c r="F132" i="1"/>
  <c r="H132" i="1"/>
  <c r="I132" i="1" s="1"/>
  <c r="J132" i="1"/>
  <c r="L132" i="1"/>
  <c r="M132" i="1" s="1"/>
  <c r="N132" i="1"/>
  <c r="P132" i="1"/>
  <c r="Q132" i="1" s="1"/>
  <c r="E133" i="1"/>
  <c r="F133" i="1"/>
  <c r="G133" i="1" s="1"/>
  <c r="H133" i="1"/>
  <c r="I133" i="1" s="1"/>
  <c r="J133" i="1"/>
  <c r="K133" i="1" s="1"/>
  <c r="L133" i="1"/>
  <c r="M133" i="1" s="1"/>
  <c r="N133" i="1"/>
  <c r="O133" i="1" s="1"/>
  <c r="P133" i="1"/>
  <c r="Q133" i="1" s="1"/>
  <c r="E134" i="1"/>
  <c r="F134" i="1"/>
  <c r="H134" i="1"/>
  <c r="I134" i="1" s="1"/>
  <c r="J134" i="1"/>
  <c r="L134" i="1"/>
  <c r="M134" i="1" s="1"/>
  <c r="N134" i="1"/>
  <c r="P134" i="1"/>
  <c r="Q134" i="1" s="1"/>
  <c r="E135" i="1"/>
  <c r="F135" i="1"/>
  <c r="G135" i="1" s="1"/>
  <c r="H135" i="1"/>
  <c r="I135" i="1" s="1"/>
  <c r="J135" i="1"/>
  <c r="K135" i="1" s="1"/>
  <c r="L135" i="1"/>
  <c r="M135" i="1" s="1"/>
  <c r="N135" i="1"/>
  <c r="O135" i="1" s="1"/>
  <c r="P135" i="1"/>
  <c r="Q135" i="1" s="1"/>
  <c r="E136" i="1"/>
  <c r="F136" i="1"/>
  <c r="H136" i="1"/>
  <c r="I136" i="1" s="1"/>
  <c r="J136" i="1"/>
  <c r="L136" i="1"/>
  <c r="M136" i="1" s="1"/>
  <c r="N136" i="1"/>
  <c r="P136" i="1"/>
  <c r="Q136" i="1" s="1"/>
  <c r="E137" i="1"/>
  <c r="F137" i="1"/>
  <c r="G137" i="1" s="1"/>
  <c r="H137" i="1"/>
  <c r="I137" i="1" s="1"/>
  <c r="J137" i="1"/>
  <c r="K137" i="1" s="1"/>
  <c r="L137" i="1"/>
  <c r="M137" i="1" s="1"/>
  <c r="N137" i="1"/>
  <c r="O137" i="1" s="1"/>
  <c r="P137" i="1"/>
  <c r="Q137" i="1" s="1"/>
  <c r="E138" i="1"/>
  <c r="F138" i="1"/>
  <c r="H138" i="1"/>
  <c r="I138" i="1" s="1"/>
  <c r="J138" i="1"/>
  <c r="L138" i="1"/>
  <c r="M138" i="1" s="1"/>
  <c r="N138" i="1"/>
  <c r="P138" i="1"/>
  <c r="Q138" i="1" s="1"/>
  <c r="E139" i="1"/>
  <c r="F139" i="1"/>
  <c r="G139" i="1" s="1"/>
  <c r="H139" i="1"/>
  <c r="I139" i="1" s="1"/>
  <c r="J139" i="1"/>
  <c r="K139" i="1" s="1"/>
  <c r="L139" i="1"/>
  <c r="M139" i="1" s="1"/>
  <c r="N139" i="1"/>
  <c r="O139" i="1" s="1"/>
  <c r="P139" i="1"/>
  <c r="Q139" i="1" s="1"/>
  <c r="E140" i="1"/>
  <c r="F140" i="1"/>
  <c r="H140" i="1"/>
  <c r="I140" i="1" s="1"/>
  <c r="J140" i="1"/>
  <c r="L140" i="1"/>
  <c r="M140" i="1" s="1"/>
  <c r="N140" i="1"/>
  <c r="P140" i="1"/>
  <c r="Q140" i="1" s="1"/>
  <c r="E141" i="1"/>
  <c r="F141" i="1"/>
  <c r="G141" i="1" s="1"/>
  <c r="H141" i="1"/>
  <c r="I141" i="1" s="1"/>
  <c r="J141" i="1"/>
  <c r="K141" i="1" s="1"/>
  <c r="L141" i="1"/>
  <c r="M141" i="1" s="1"/>
  <c r="N141" i="1"/>
  <c r="O141" i="1" s="1"/>
  <c r="P141" i="1"/>
  <c r="Q141" i="1" s="1"/>
  <c r="E142" i="1"/>
  <c r="F142" i="1"/>
  <c r="H142" i="1"/>
  <c r="I142" i="1" s="1"/>
  <c r="J142" i="1"/>
  <c r="L142" i="1"/>
  <c r="M142" i="1" s="1"/>
  <c r="N142" i="1"/>
  <c r="P142" i="1"/>
  <c r="Q142" i="1" s="1"/>
  <c r="E143" i="1"/>
  <c r="F143" i="1"/>
  <c r="G143" i="1" s="1"/>
  <c r="H143" i="1"/>
  <c r="I143" i="1" s="1"/>
  <c r="J143" i="1"/>
  <c r="K143" i="1" s="1"/>
  <c r="L143" i="1"/>
  <c r="M143" i="1" s="1"/>
  <c r="N143" i="1"/>
  <c r="O143" i="1" s="1"/>
  <c r="P143" i="1"/>
  <c r="Q143" i="1" s="1"/>
  <c r="E144" i="1"/>
  <c r="F144" i="1"/>
  <c r="H144" i="1"/>
  <c r="I144" i="1" s="1"/>
  <c r="J144" i="1"/>
  <c r="L144" i="1"/>
  <c r="M144" i="1" s="1"/>
  <c r="N144" i="1"/>
  <c r="P144" i="1"/>
  <c r="Q144" i="1" s="1"/>
  <c r="E145" i="1"/>
  <c r="F145" i="1"/>
  <c r="G145" i="1" s="1"/>
  <c r="H145" i="1"/>
  <c r="I145" i="1" s="1"/>
  <c r="J145" i="1"/>
  <c r="K145" i="1" s="1"/>
  <c r="L145" i="1"/>
  <c r="M145" i="1" s="1"/>
  <c r="N145" i="1"/>
  <c r="O145" i="1" s="1"/>
  <c r="P145" i="1"/>
  <c r="Q145" i="1" s="1"/>
  <c r="E146" i="1"/>
  <c r="F146" i="1"/>
  <c r="H146" i="1"/>
  <c r="I146" i="1" s="1"/>
  <c r="J146" i="1"/>
  <c r="L146" i="1"/>
  <c r="M146" i="1" s="1"/>
  <c r="N146" i="1"/>
  <c r="P146" i="1"/>
  <c r="Q146" i="1" s="1"/>
  <c r="E147" i="1"/>
  <c r="F147" i="1"/>
  <c r="G147" i="1" s="1"/>
  <c r="H147" i="1"/>
  <c r="I147" i="1" s="1"/>
  <c r="J147" i="1"/>
  <c r="K147" i="1" s="1"/>
  <c r="L147" i="1"/>
  <c r="M147" i="1" s="1"/>
  <c r="N147" i="1"/>
  <c r="O147" i="1" s="1"/>
  <c r="P147" i="1"/>
  <c r="Q147" i="1" s="1"/>
  <c r="E148" i="1"/>
  <c r="F148" i="1"/>
  <c r="H148" i="1"/>
  <c r="I148" i="1" s="1"/>
  <c r="J148" i="1"/>
  <c r="L148" i="1"/>
  <c r="M148" i="1" s="1"/>
  <c r="N148" i="1"/>
  <c r="P148" i="1"/>
  <c r="Q148" i="1" s="1"/>
  <c r="E149" i="1"/>
  <c r="F149" i="1"/>
  <c r="G149" i="1" s="1"/>
  <c r="H149" i="1"/>
  <c r="I149" i="1" s="1"/>
  <c r="J149" i="1"/>
  <c r="K149" i="1" s="1"/>
  <c r="L149" i="1"/>
  <c r="M149" i="1" s="1"/>
  <c r="N149" i="1"/>
  <c r="O149" i="1" s="1"/>
  <c r="P149" i="1"/>
  <c r="Q149" i="1" s="1"/>
  <c r="E150" i="1"/>
  <c r="F150" i="1"/>
  <c r="H150" i="1"/>
  <c r="I150" i="1" s="1"/>
  <c r="J150" i="1"/>
  <c r="L150" i="1"/>
  <c r="M150" i="1" s="1"/>
  <c r="N150" i="1"/>
  <c r="P150" i="1"/>
  <c r="Q150" i="1" s="1"/>
  <c r="E151" i="1"/>
  <c r="F151" i="1"/>
  <c r="G151" i="1" s="1"/>
  <c r="H151" i="1"/>
  <c r="I151" i="1" s="1"/>
  <c r="J151" i="1"/>
  <c r="K151" i="1" s="1"/>
  <c r="L151" i="1"/>
  <c r="M151" i="1" s="1"/>
  <c r="N151" i="1"/>
  <c r="O151" i="1" s="1"/>
  <c r="P151" i="1"/>
  <c r="Q151" i="1" s="1"/>
  <c r="E152" i="1"/>
  <c r="F152" i="1"/>
  <c r="H152" i="1"/>
  <c r="I152" i="1" s="1"/>
  <c r="J152" i="1"/>
  <c r="L152" i="1"/>
  <c r="M152" i="1" s="1"/>
  <c r="N152" i="1"/>
  <c r="P152" i="1"/>
  <c r="Q152" i="1" s="1"/>
  <c r="E153" i="1"/>
  <c r="F153" i="1"/>
  <c r="G153" i="1" s="1"/>
  <c r="H153" i="1"/>
  <c r="I153" i="1" s="1"/>
  <c r="J153" i="1"/>
  <c r="K153" i="1" s="1"/>
  <c r="L153" i="1"/>
  <c r="M153" i="1" s="1"/>
  <c r="N153" i="1"/>
  <c r="O153" i="1" s="1"/>
  <c r="P153" i="1"/>
  <c r="Q153" i="1" s="1"/>
  <c r="E154" i="1"/>
  <c r="F154" i="1"/>
  <c r="H154" i="1"/>
  <c r="I154" i="1" s="1"/>
  <c r="J154" i="1"/>
  <c r="L154" i="1"/>
  <c r="M154" i="1" s="1"/>
  <c r="N154" i="1"/>
  <c r="P154" i="1"/>
  <c r="Q154" i="1" s="1"/>
  <c r="E155" i="1"/>
  <c r="F155" i="1"/>
  <c r="G155" i="1" s="1"/>
  <c r="H155" i="1"/>
  <c r="I155" i="1" s="1"/>
  <c r="J155" i="1"/>
  <c r="K155" i="1" s="1"/>
  <c r="L155" i="1"/>
  <c r="M155" i="1" s="1"/>
  <c r="N155" i="1"/>
  <c r="O155" i="1" s="1"/>
  <c r="P155" i="1"/>
  <c r="Q155" i="1" s="1"/>
  <c r="E156" i="1"/>
  <c r="F156" i="1"/>
  <c r="H156" i="1"/>
  <c r="I156" i="1" s="1"/>
  <c r="J156" i="1"/>
  <c r="L156" i="1"/>
  <c r="M156" i="1" s="1"/>
  <c r="N156" i="1"/>
  <c r="P156" i="1"/>
  <c r="Q156" i="1" s="1"/>
  <c r="E157" i="1"/>
  <c r="F157" i="1"/>
  <c r="G157" i="1" s="1"/>
  <c r="H157" i="1"/>
  <c r="I157" i="1" s="1"/>
  <c r="J157" i="1"/>
  <c r="K157" i="1" s="1"/>
  <c r="L157" i="1"/>
  <c r="M157" i="1" s="1"/>
  <c r="N157" i="1"/>
  <c r="O157" i="1" s="1"/>
  <c r="P157" i="1"/>
  <c r="Q157" i="1" s="1"/>
  <c r="E158" i="1"/>
  <c r="F158" i="1"/>
  <c r="H158" i="1"/>
  <c r="I158" i="1" s="1"/>
  <c r="J158" i="1"/>
  <c r="L158" i="1"/>
  <c r="M158" i="1" s="1"/>
  <c r="N158" i="1"/>
  <c r="P158" i="1"/>
  <c r="Q158" i="1" s="1"/>
  <c r="E159" i="1"/>
  <c r="F159" i="1"/>
  <c r="G159" i="1" s="1"/>
  <c r="H159" i="1"/>
  <c r="I159" i="1" s="1"/>
  <c r="J159" i="1"/>
  <c r="K159" i="1" s="1"/>
  <c r="L159" i="1"/>
  <c r="M159" i="1" s="1"/>
  <c r="N159" i="1"/>
  <c r="O159" i="1" s="1"/>
  <c r="P159" i="1"/>
  <c r="Q159" i="1" s="1"/>
  <c r="E160" i="1"/>
  <c r="F160" i="1"/>
  <c r="H160" i="1"/>
  <c r="I160" i="1" s="1"/>
  <c r="J160" i="1"/>
  <c r="L160" i="1"/>
  <c r="M160" i="1" s="1"/>
  <c r="N160" i="1"/>
  <c r="P160" i="1"/>
  <c r="Q160" i="1" s="1"/>
  <c r="E161" i="1"/>
  <c r="F161" i="1"/>
  <c r="G161" i="1" s="1"/>
  <c r="H161" i="1"/>
  <c r="I161" i="1" s="1"/>
  <c r="J161" i="1"/>
  <c r="K161" i="1" s="1"/>
  <c r="L161" i="1"/>
  <c r="M161" i="1" s="1"/>
  <c r="N161" i="1"/>
  <c r="O161" i="1" s="1"/>
  <c r="P161" i="1"/>
  <c r="Q161" i="1" s="1"/>
  <c r="E162" i="1"/>
  <c r="F162" i="1"/>
  <c r="H162" i="1"/>
  <c r="I162" i="1" s="1"/>
  <c r="J162" i="1"/>
  <c r="L162" i="1"/>
  <c r="M162" i="1" s="1"/>
  <c r="N162" i="1"/>
  <c r="P162" i="1"/>
  <c r="Q162" i="1" s="1"/>
  <c r="E163" i="1"/>
  <c r="F163" i="1"/>
  <c r="G163" i="1" s="1"/>
  <c r="H163" i="1"/>
  <c r="I163" i="1" s="1"/>
  <c r="J163" i="1"/>
  <c r="K163" i="1" s="1"/>
  <c r="L163" i="1"/>
  <c r="M163" i="1" s="1"/>
  <c r="N163" i="1"/>
  <c r="O163" i="1" s="1"/>
  <c r="P163" i="1"/>
  <c r="Q163" i="1" s="1"/>
  <c r="E164" i="1"/>
  <c r="F164" i="1"/>
  <c r="H164" i="1"/>
  <c r="I164" i="1" s="1"/>
  <c r="J164" i="1"/>
  <c r="L164" i="1"/>
  <c r="M164" i="1" s="1"/>
  <c r="N164" i="1"/>
  <c r="P164" i="1"/>
  <c r="Q164" i="1" s="1"/>
  <c r="E165" i="1"/>
  <c r="F165" i="1"/>
  <c r="G165" i="1" s="1"/>
  <c r="H165" i="1"/>
  <c r="I165" i="1" s="1"/>
  <c r="J165" i="1"/>
  <c r="K165" i="1" s="1"/>
  <c r="L165" i="1"/>
  <c r="M165" i="1" s="1"/>
  <c r="N165" i="1"/>
  <c r="O165" i="1" s="1"/>
  <c r="P165" i="1"/>
  <c r="Q165" i="1" s="1"/>
  <c r="E166" i="1"/>
  <c r="F166" i="1"/>
  <c r="H166" i="1"/>
  <c r="I166" i="1" s="1"/>
  <c r="J166" i="1"/>
  <c r="L166" i="1"/>
  <c r="M166" i="1" s="1"/>
  <c r="N166" i="1"/>
  <c r="P166" i="1"/>
  <c r="Q166" i="1" s="1"/>
  <c r="E167" i="1"/>
  <c r="F167" i="1"/>
  <c r="G167" i="1" s="1"/>
  <c r="H167" i="1"/>
  <c r="I167" i="1" s="1"/>
  <c r="J167" i="1"/>
  <c r="K167" i="1" s="1"/>
  <c r="L167" i="1"/>
  <c r="M167" i="1" s="1"/>
  <c r="N167" i="1"/>
  <c r="O167" i="1" s="1"/>
  <c r="P167" i="1"/>
  <c r="Q167" i="1" s="1"/>
  <c r="E168" i="1"/>
  <c r="F168" i="1"/>
  <c r="H168" i="1"/>
  <c r="I168" i="1" s="1"/>
  <c r="J168" i="1"/>
  <c r="L168" i="1"/>
  <c r="M168" i="1" s="1"/>
  <c r="N168" i="1"/>
  <c r="P168" i="1"/>
  <c r="Q168" i="1" s="1"/>
  <c r="E169" i="1"/>
  <c r="F169" i="1"/>
  <c r="G169" i="1" s="1"/>
  <c r="H169" i="1"/>
  <c r="I169" i="1" s="1"/>
  <c r="J169" i="1"/>
  <c r="K169" i="1" s="1"/>
  <c r="L169" i="1"/>
  <c r="M169" i="1" s="1"/>
  <c r="N169" i="1"/>
  <c r="O169" i="1" s="1"/>
  <c r="P169" i="1"/>
  <c r="Q169" i="1" s="1"/>
  <c r="E170" i="1"/>
  <c r="F170" i="1"/>
  <c r="H170" i="1"/>
  <c r="I170" i="1" s="1"/>
  <c r="J170" i="1"/>
  <c r="L170" i="1"/>
  <c r="M170" i="1" s="1"/>
  <c r="N170" i="1"/>
  <c r="P170" i="1"/>
  <c r="Q170" i="1" s="1"/>
  <c r="E171" i="1"/>
  <c r="F171" i="1"/>
  <c r="G171" i="1" s="1"/>
  <c r="H171" i="1"/>
  <c r="I171" i="1" s="1"/>
  <c r="J171" i="1"/>
  <c r="K171" i="1" s="1"/>
  <c r="L171" i="1"/>
  <c r="M171" i="1" s="1"/>
  <c r="N171" i="1"/>
  <c r="O171" i="1" s="1"/>
  <c r="P171" i="1"/>
  <c r="Q171" i="1" s="1"/>
  <c r="E172" i="1"/>
  <c r="F172" i="1"/>
  <c r="H172" i="1"/>
  <c r="I172" i="1" s="1"/>
  <c r="J172" i="1"/>
  <c r="L172" i="1"/>
  <c r="M172" i="1" s="1"/>
  <c r="N172" i="1"/>
  <c r="P172" i="1"/>
  <c r="Q172" i="1" s="1"/>
  <c r="E173" i="1"/>
  <c r="F173" i="1"/>
  <c r="G173" i="1" s="1"/>
  <c r="H173" i="1"/>
  <c r="I173" i="1" s="1"/>
  <c r="J173" i="1"/>
  <c r="K173" i="1" s="1"/>
  <c r="L173" i="1"/>
  <c r="M173" i="1" s="1"/>
  <c r="N173" i="1"/>
  <c r="O173" i="1" s="1"/>
  <c r="P173" i="1"/>
  <c r="Q173" i="1" s="1"/>
  <c r="E174" i="1"/>
  <c r="F174" i="1"/>
  <c r="H174" i="1"/>
  <c r="I174" i="1" s="1"/>
  <c r="J174" i="1"/>
  <c r="L174" i="1"/>
  <c r="M174" i="1" s="1"/>
  <c r="N174" i="1"/>
  <c r="P174" i="1"/>
  <c r="Q174" i="1" s="1"/>
  <c r="E175" i="1"/>
  <c r="F175" i="1"/>
  <c r="G175" i="1" s="1"/>
  <c r="H175" i="1"/>
  <c r="I175" i="1" s="1"/>
  <c r="J175" i="1"/>
  <c r="K175" i="1" s="1"/>
  <c r="L175" i="1"/>
  <c r="M175" i="1" s="1"/>
  <c r="N175" i="1"/>
  <c r="O175" i="1" s="1"/>
  <c r="P175" i="1"/>
  <c r="Q175" i="1" s="1"/>
  <c r="E176" i="1"/>
  <c r="F176" i="1"/>
  <c r="H176" i="1"/>
  <c r="I176" i="1" s="1"/>
  <c r="J176" i="1"/>
  <c r="L176" i="1"/>
  <c r="M176" i="1" s="1"/>
  <c r="N176" i="1"/>
  <c r="P176" i="1"/>
  <c r="Q176" i="1" s="1"/>
  <c r="E177" i="1"/>
  <c r="F177" i="1"/>
  <c r="G177" i="1" s="1"/>
  <c r="H177" i="1"/>
  <c r="I177" i="1" s="1"/>
  <c r="J177" i="1"/>
  <c r="K177" i="1" s="1"/>
  <c r="L177" i="1"/>
  <c r="M177" i="1" s="1"/>
  <c r="N177" i="1"/>
  <c r="O177" i="1" s="1"/>
  <c r="P177" i="1"/>
  <c r="Q177" i="1" s="1"/>
  <c r="E178" i="1"/>
  <c r="F178" i="1"/>
  <c r="H178" i="1"/>
  <c r="I178" i="1" s="1"/>
  <c r="J178" i="1"/>
  <c r="L178" i="1"/>
  <c r="M178" i="1" s="1"/>
  <c r="N178" i="1"/>
  <c r="P178" i="1"/>
  <c r="Q178" i="1" s="1"/>
  <c r="E179" i="1"/>
  <c r="F179" i="1"/>
  <c r="G179" i="1" s="1"/>
  <c r="H179" i="1"/>
  <c r="I179" i="1" s="1"/>
  <c r="J179" i="1"/>
  <c r="K179" i="1" s="1"/>
  <c r="L179" i="1"/>
  <c r="M179" i="1" s="1"/>
  <c r="N179" i="1"/>
  <c r="O179" i="1" s="1"/>
  <c r="P179" i="1"/>
  <c r="Q179" i="1" s="1"/>
  <c r="E180" i="1"/>
  <c r="F180" i="1"/>
  <c r="H180" i="1"/>
  <c r="I180" i="1" s="1"/>
  <c r="J180" i="1"/>
  <c r="L180" i="1"/>
  <c r="M180" i="1" s="1"/>
  <c r="N180" i="1"/>
  <c r="P180" i="1"/>
  <c r="Q180" i="1" s="1"/>
  <c r="E181" i="1"/>
  <c r="F181" i="1"/>
  <c r="G181" i="1" s="1"/>
  <c r="H181" i="1"/>
  <c r="I181" i="1" s="1"/>
  <c r="J181" i="1"/>
  <c r="K181" i="1" s="1"/>
  <c r="L181" i="1"/>
  <c r="M181" i="1" s="1"/>
  <c r="N181" i="1"/>
  <c r="O181" i="1" s="1"/>
  <c r="P181" i="1"/>
  <c r="Q181" i="1" s="1"/>
  <c r="E182" i="1"/>
  <c r="F182" i="1"/>
  <c r="H182" i="1"/>
  <c r="I182" i="1" s="1"/>
  <c r="J182" i="1"/>
  <c r="L182" i="1"/>
  <c r="M182" i="1" s="1"/>
  <c r="N182" i="1"/>
  <c r="P182" i="1"/>
  <c r="Q182" i="1" s="1"/>
  <c r="E183" i="1"/>
  <c r="F183" i="1"/>
  <c r="G183" i="1" s="1"/>
  <c r="H183" i="1"/>
  <c r="I183" i="1" s="1"/>
  <c r="J183" i="1"/>
  <c r="K183" i="1" s="1"/>
  <c r="L183" i="1"/>
  <c r="M183" i="1" s="1"/>
  <c r="N183" i="1"/>
  <c r="O183" i="1" s="1"/>
  <c r="P183" i="1"/>
  <c r="Q183" i="1" s="1"/>
  <c r="E184" i="1"/>
  <c r="F184" i="1"/>
  <c r="H184" i="1"/>
  <c r="I184" i="1" s="1"/>
  <c r="J184" i="1"/>
  <c r="L184" i="1"/>
  <c r="M184" i="1" s="1"/>
  <c r="N184" i="1"/>
  <c r="P184" i="1"/>
  <c r="Q184" i="1" s="1"/>
  <c r="E185" i="1"/>
  <c r="F185" i="1"/>
  <c r="G185" i="1" s="1"/>
  <c r="H185" i="1"/>
  <c r="I185" i="1" s="1"/>
  <c r="J185" i="1"/>
  <c r="K185" i="1" s="1"/>
  <c r="L185" i="1"/>
  <c r="M185" i="1" s="1"/>
  <c r="N185" i="1"/>
  <c r="O185" i="1" s="1"/>
  <c r="P185" i="1"/>
  <c r="Q185" i="1" s="1"/>
  <c r="E186" i="1"/>
  <c r="F186" i="1"/>
  <c r="H186" i="1"/>
  <c r="I186" i="1" s="1"/>
  <c r="J186" i="1"/>
  <c r="L186" i="1"/>
  <c r="M186" i="1" s="1"/>
  <c r="N186" i="1"/>
  <c r="P186" i="1"/>
  <c r="Q186" i="1" s="1"/>
  <c r="E187" i="1"/>
  <c r="F187" i="1"/>
  <c r="G187" i="1" s="1"/>
  <c r="H187" i="1"/>
  <c r="I187" i="1" s="1"/>
  <c r="J187" i="1"/>
  <c r="K187" i="1" s="1"/>
  <c r="L187" i="1"/>
  <c r="M187" i="1" s="1"/>
  <c r="N187" i="1"/>
  <c r="O187" i="1" s="1"/>
  <c r="P187" i="1"/>
  <c r="Q187" i="1" s="1"/>
  <c r="E188" i="1"/>
  <c r="F188" i="1"/>
  <c r="H188" i="1"/>
  <c r="I188" i="1" s="1"/>
  <c r="J188" i="1"/>
  <c r="L188" i="1"/>
  <c r="M188" i="1" s="1"/>
  <c r="N188" i="1"/>
  <c r="P188" i="1"/>
  <c r="Q188" i="1" s="1"/>
  <c r="E189" i="1"/>
  <c r="F189" i="1"/>
  <c r="G189" i="1" s="1"/>
  <c r="H189" i="1"/>
  <c r="I189" i="1" s="1"/>
  <c r="J189" i="1"/>
  <c r="K189" i="1" s="1"/>
  <c r="L189" i="1"/>
  <c r="M189" i="1" s="1"/>
  <c r="N189" i="1"/>
  <c r="O189" i="1" s="1"/>
  <c r="P189" i="1"/>
  <c r="Q189" i="1" s="1"/>
  <c r="E190" i="1"/>
  <c r="F190" i="1"/>
  <c r="H190" i="1"/>
  <c r="I190" i="1" s="1"/>
  <c r="J190" i="1"/>
  <c r="L190" i="1"/>
  <c r="M190" i="1" s="1"/>
  <c r="N190" i="1"/>
  <c r="P190" i="1"/>
  <c r="Q190" i="1" s="1"/>
  <c r="E191" i="1"/>
  <c r="F191" i="1"/>
  <c r="G191" i="1" s="1"/>
  <c r="H191" i="1"/>
  <c r="I191" i="1" s="1"/>
  <c r="J191" i="1"/>
  <c r="K191" i="1" s="1"/>
  <c r="L191" i="1"/>
  <c r="M191" i="1" s="1"/>
  <c r="N191" i="1"/>
  <c r="O191" i="1" s="1"/>
  <c r="P191" i="1"/>
  <c r="Q191" i="1" s="1"/>
  <c r="E192" i="1"/>
  <c r="F192" i="1"/>
  <c r="H192" i="1"/>
  <c r="I192" i="1" s="1"/>
  <c r="J192" i="1"/>
  <c r="L192" i="1"/>
  <c r="M192" i="1" s="1"/>
  <c r="N192" i="1"/>
  <c r="P192" i="1"/>
  <c r="Q192" i="1" s="1"/>
  <c r="E193" i="1"/>
  <c r="F193" i="1"/>
  <c r="G193" i="1" s="1"/>
  <c r="H193" i="1"/>
  <c r="I193" i="1" s="1"/>
  <c r="J193" i="1"/>
  <c r="K193" i="1" s="1"/>
  <c r="L193" i="1"/>
  <c r="M193" i="1" s="1"/>
  <c r="N193" i="1"/>
  <c r="O193" i="1" s="1"/>
  <c r="P193" i="1"/>
  <c r="Q193" i="1" s="1"/>
  <c r="E194" i="1"/>
  <c r="F194" i="1"/>
  <c r="H194" i="1"/>
  <c r="I194" i="1" s="1"/>
  <c r="J194" i="1"/>
  <c r="L194" i="1"/>
  <c r="M194" i="1" s="1"/>
  <c r="N194" i="1"/>
  <c r="P194" i="1"/>
  <c r="Q194" i="1" s="1"/>
  <c r="E195" i="1"/>
  <c r="F195" i="1"/>
  <c r="G195" i="1" s="1"/>
  <c r="H195" i="1"/>
  <c r="I195" i="1" s="1"/>
  <c r="J195" i="1"/>
  <c r="K195" i="1" s="1"/>
  <c r="L195" i="1"/>
  <c r="M195" i="1" s="1"/>
  <c r="N195" i="1"/>
  <c r="O195" i="1" s="1"/>
  <c r="P195" i="1"/>
  <c r="Q195" i="1" s="1"/>
  <c r="E196" i="1"/>
  <c r="F196" i="1"/>
  <c r="H196" i="1"/>
  <c r="I196" i="1" s="1"/>
  <c r="J196" i="1"/>
  <c r="L196" i="1"/>
  <c r="M196" i="1" s="1"/>
  <c r="N196" i="1"/>
  <c r="P196" i="1"/>
  <c r="Q196" i="1" s="1"/>
  <c r="E197" i="1"/>
  <c r="F197" i="1"/>
  <c r="G197" i="1" s="1"/>
  <c r="H197" i="1"/>
  <c r="I197" i="1" s="1"/>
  <c r="J197" i="1"/>
  <c r="K197" i="1" s="1"/>
  <c r="L197" i="1"/>
  <c r="M197" i="1" s="1"/>
  <c r="N197" i="1"/>
  <c r="O197" i="1" s="1"/>
  <c r="P197" i="1"/>
  <c r="Q197" i="1" s="1"/>
  <c r="E198" i="1"/>
  <c r="F198" i="1"/>
  <c r="H198" i="1"/>
  <c r="I198" i="1" s="1"/>
  <c r="J198" i="1"/>
  <c r="L198" i="1"/>
  <c r="M198" i="1" s="1"/>
  <c r="N198" i="1"/>
  <c r="P198" i="1"/>
  <c r="Q198" i="1" s="1"/>
  <c r="E199" i="1"/>
  <c r="F199" i="1"/>
  <c r="G199" i="1" s="1"/>
  <c r="H199" i="1"/>
  <c r="I199" i="1" s="1"/>
  <c r="J199" i="1"/>
  <c r="K199" i="1" s="1"/>
  <c r="L199" i="1"/>
  <c r="M199" i="1" s="1"/>
  <c r="N199" i="1"/>
  <c r="O199" i="1" s="1"/>
  <c r="P199" i="1"/>
  <c r="Q199" i="1" s="1"/>
  <c r="E200" i="1"/>
  <c r="F200" i="1"/>
  <c r="H200" i="1"/>
  <c r="I200" i="1" s="1"/>
  <c r="J200" i="1"/>
  <c r="L200" i="1"/>
  <c r="M200" i="1" s="1"/>
  <c r="N200" i="1"/>
  <c r="P200" i="1"/>
  <c r="Q200" i="1" s="1"/>
  <c r="E201" i="1"/>
  <c r="F201" i="1"/>
  <c r="G201" i="1" s="1"/>
  <c r="H201" i="1"/>
  <c r="I201" i="1" s="1"/>
  <c r="J201" i="1"/>
  <c r="K201" i="1" s="1"/>
  <c r="L201" i="1"/>
  <c r="M201" i="1" s="1"/>
  <c r="N201" i="1"/>
  <c r="O201" i="1" s="1"/>
  <c r="P201" i="1"/>
  <c r="Q201" i="1" s="1"/>
  <c r="E202" i="1"/>
  <c r="F202" i="1"/>
  <c r="H202" i="1"/>
  <c r="I202" i="1" s="1"/>
  <c r="J202" i="1"/>
  <c r="L202" i="1"/>
  <c r="M202" i="1" s="1"/>
  <c r="N202" i="1"/>
  <c r="P202" i="1"/>
  <c r="Q202" i="1" s="1"/>
  <c r="E203" i="1"/>
  <c r="F203" i="1"/>
  <c r="G203" i="1" s="1"/>
  <c r="H203" i="1"/>
  <c r="I203" i="1" s="1"/>
  <c r="J203" i="1"/>
  <c r="K203" i="1" s="1"/>
  <c r="L203" i="1"/>
  <c r="M203" i="1" s="1"/>
  <c r="N203" i="1"/>
  <c r="O203" i="1" s="1"/>
  <c r="P203" i="1"/>
  <c r="Q203" i="1" s="1"/>
  <c r="E204" i="1"/>
  <c r="F204" i="1"/>
  <c r="H204" i="1"/>
  <c r="I204" i="1" s="1"/>
  <c r="J204" i="1"/>
  <c r="L204" i="1"/>
  <c r="M204" i="1" s="1"/>
  <c r="N204" i="1"/>
  <c r="P204" i="1"/>
  <c r="Q204" i="1" s="1"/>
  <c r="E205" i="1"/>
  <c r="F205" i="1"/>
  <c r="G205" i="1" s="1"/>
  <c r="H205" i="1"/>
  <c r="I205" i="1" s="1"/>
  <c r="J205" i="1"/>
  <c r="K205" i="1" s="1"/>
  <c r="L205" i="1"/>
  <c r="M205" i="1" s="1"/>
  <c r="N205" i="1"/>
  <c r="O205" i="1" s="1"/>
  <c r="P205" i="1"/>
  <c r="Q205" i="1" s="1"/>
  <c r="E206" i="1"/>
  <c r="F206" i="1"/>
  <c r="H206" i="1"/>
  <c r="I206" i="1" s="1"/>
  <c r="J206" i="1"/>
  <c r="L206" i="1"/>
  <c r="M206" i="1" s="1"/>
  <c r="N206" i="1"/>
  <c r="P206" i="1"/>
  <c r="Q206" i="1" s="1"/>
  <c r="E207" i="1"/>
  <c r="F207" i="1"/>
  <c r="G207" i="1" s="1"/>
  <c r="H207" i="1"/>
  <c r="I207" i="1" s="1"/>
  <c r="J207" i="1"/>
  <c r="K207" i="1" s="1"/>
  <c r="L207" i="1"/>
  <c r="M207" i="1" s="1"/>
  <c r="N207" i="1"/>
  <c r="O207" i="1" s="1"/>
  <c r="P207" i="1"/>
  <c r="Q207" i="1" s="1"/>
  <c r="E208" i="1"/>
  <c r="F208" i="1"/>
  <c r="H208" i="1"/>
  <c r="I208" i="1" s="1"/>
  <c r="J208" i="1"/>
  <c r="L208" i="1"/>
  <c r="M208" i="1" s="1"/>
  <c r="N208" i="1"/>
  <c r="P208" i="1"/>
  <c r="Q208" i="1" s="1"/>
  <c r="E209" i="1"/>
  <c r="F209" i="1"/>
  <c r="G209" i="1" s="1"/>
  <c r="H209" i="1"/>
  <c r="I209" i="1" s="1"/>
  <c r="J209" i="1"/>
  <c r="K209" i="1" s="1"/>
  <c r="L209" i="1"/>
  <c r="M209" i="1" s="1"/>
  <c r="N209" i="1"/>
  <c r="O209" i="1" s="1"/>
  <c r="P209" i="1"/>
  <c r="Q209" i="1" s="1"/>
  <c r="E210" i="1"/>
  <c r="F210" i="1"/>
  <c r="H210" i="1"/>
  <c r="I210" i="1" s="1"/>
  <c r="J210" i="1"/>
  <c r="L210" i="1"/>
  <c r="M210" i="1" s="1"/>
  <c r="N210" i="1"/>
  <c r="P210" i="1"/>
  <c r="Q210" i="1" s="1"/>
  <c r="E211" i="1"/>
  <c r="F211" i="1"/>
  <c r="G211" i="1" s="1"/>
  <c r="H211" i="1"/>
  <c r="I211" i="1" s="1"/>
  <c r="J211" i="1"/>
  <c r="K211" i="1" s="1"/>
  <c r="L211" i="1"/>
  <c r="M211" i="1" s="1"/>
  <c r="N211" i="1"/>
  <c r="O211" i="1" s="1"/>
  <c r="P211" i="1"/>
  <c r="Q211" i="1" s="1"/>
  <c r="E212" i="1"/>
  <c r="F212" i="1"/>
  <c r="H212" i="1"/>
  <c r="I212" i="1" s="1"/>
  <c r="J212" i="1"/>
  <c r="L212" i="1"/>
  <c r="M212" i="1" s="1"/>
  <c r="N212" i="1"/>
  <c r="P212" i="1"/>
  <c r="Q212" i="1" s="1"/>
  <c r="E213" i="1"/>
  <c r="F213" i="1"/>
  <c r="G213" i="1" s="1"/>
  <c r="H213" i="1"/>
  <c r="I213" i="1" s="1"/>
  <c r="J213" i="1"/>
  <c r="K213" i="1" s="1"/>
  <c r="L213" i="1"/>
  <c r="M213" i="1" s="1"/>
  <c r="N213" i="1"/>
  <c r="O213" i="1" s="1"/>
  <c r="P213" i="1"/>
  <c r="Q213" i="1" s="1"/>
  <c r="E214" i="1"/>
  <c r="F214" i="1"/>
  <c r="H214" i="1"/>
  <c r="I214" i="1" s="1"/>
  <c r="J214" i="1"/>
  <c r="L214" i="1"/>
  <c r="M214" i="1" s="1"/>
  <c r="N214" i="1"/>
  <c r="P214" i="1"/>
  <c r="Q214" i="1" s="1"/>
  <c r="E215" i="1"/>
  <c r="F215" i="1"/>
  <c r="G215" i="1" s="1"/>
  <c r="H215" i="1"/>
  <c r="I215" i="1" s="1"/>
  <c r="J215" i="1"/>
  <c r="K215" i="1" s="1"/>
  <c r="L215" i="1"/>
  <c r="M215" i="1" s="1"/>
  <c r="N215" i="1"/>
  <c r="O215" i="1" s="1"/>
  <c r="P215" i="1"/>
  <c r="Q215" i="1" s="1"/>
  <c r="E216" i="1"/>
  <c r="F216" i="1"/>
  <c r="H216" i="1"/>
  <c r="I216" i="1" s="1"/>
  <c r="J216" i="1"/>
  <c r="L216" i="1"/>
  <c r="M216" i="1" s="1"/>
  <c r="N216" i="1"/>
  <c r="P216" i="1"/>
  <c r="Q216" i="1" s="1"/>
  <c r="E217" i="1"/>
  <c r="F217" i="1"/>
  <c r="G217" i="1" s="1"/>
  <c r="H217" i="1"/>
  <c r="I217" i="1" s="1"/>
  <c r="J217" i="1"/>
  <c r="K217" i="1" s="1"/>
  <c r="L217" i="1"/>
  <c r="M217" i="1" s="1"/>
  <c r="N217" i="1"/>
  <c r="O217" i="1" s="1"/>
  <c r="P217" i="1"/>
  <c r="Q217" i="1" s="1"/>
  <c r="E218" i="1"/>
  <c r="F218" i="1"/>
  <c r="H218" i="1"/>
  <c r="I218" i="1" s="1"/>
  <c r="J218" i="1"/>
  <c r="L218" i="1"/>
  <c r="M218" i="1" s="1"/>
  <c r="N218" i="1"/>
  <c r="P218" i="1"/>
  <c r="Q218" i="1" s="1"/>
  <c r="E219" i="1"/>
  <c r="F219" i="1"/>
  <c r="G219" i="1" s="1"/>
  <c r="H219" i="1"/>
  <c r="I219" i="1" s="1"/>
  <c r="J219" i="1"/>
  <c r="K219" i="1" s="1"/>
  <c r="L219" i="1"/>
  <c r="M219" i="1" s="1"/>
  <c r="N219" i="1"/>
  <c r="O219" i="1" s="1"/>
  <c r="P219" i="1"/>
  <c r="Q219" i="1" s="1"/>
  <c r="E220" i="1"/>
  <c r="F220" i="1"/>
  <c r="H220" i="1"/>
  <c r="I220" i="1" s="1"/>
  <c r="J220" i="1"/>
  <c r="L220" i="1"/>
  <c r="M220" i="1" s="1"/>
  <c r="N220" i="1"/>
  <c r="P220" i="1"/>
  <c r="Q220" i="1" s="1"/>
  <c r="E221" i="1"/>
  <c r="F221" i="1"/>
  <c r="G221" i="1" s="1"/>
  <c r="H221" i="1"/>
  <c r="I221" i="1" s="1"/>
  <c r="J221" i="1"/>
  <c r="K221" i="1" s="1"/>
  <c r="L221" i="1"/>
  <c r="M221" i="1" s="1"/>
  <c r="N221" i="1"/>
  <c r="O221" i="1" s="1"/>
  <c r="P221" i="1"/>
  <c r="Q221" i="1" s="1"/>
  <c r="E222" i="1"/>
  <c r="F222" i="1"/>
  <c r="H222" i="1"/>
  <c r="I222" i="1" s="1"/>
  <c r="J222" i="1"/>
  <c r="L222" i="1"/>
  <c r="M222" i="1" s="1"/>
  <c r="N222" i="1"/>
  <c r="P222" i="1"/>
  <c r="Q222" i="1" s="1"/>
  <c r="E223" i="1"/>
  <c r="F223" i="1"/>
  <c r="G223" i="1" s="1"/>
  <c r="H223" i="1"/>
  <c r="I223" i="1" s="1"/>
  <c r="J223" i="1"/>
  <c r="K223" i="1" s="1"/>
  <c r="L223" i="1"/>
  <c r="M223" i="1" s="1"/>
  <c r="N223" i="1"/>
  <c r="O223" i="1" s="1"/>
  <c r="P223" i="1"/>
  <c r="Q223" i="1" s="1"/>
  <c r="E224" i="1"/>
  <c r="F224" i="1"/>
  <c r="H224" i="1"/>
  <c r="I224" i="1" s="1"/>
  <c r="J224" i="1"/>
  <c r="L224" i="1"/>
  <c r="M224" i="1" s="1"/>
  <c r="N224" i="1"/>
  <c r="P224" i="1"/>
  <c r="Q224" i="1" s="1"/>
  <c r="E225" i="1"/>
  <c r="F225" i="1"/>
  <c r="G225" i="1" s="1"/>
  <c r="H225" i="1"/>
  <c r="I225" i="1" s="1"/>
  <c r="J225" i="1"/>
  <c r="K225" i="1" s="1"/>
  <c r="L225" i="1"/>
  <c r="M225" i="1" s="1"/>
  <c r="N225" i="1"/>
  <c r="O225" i="1" s="1"/>
  <c r="P225" i="1"/>
  <c r="Q225" i="1" s="1"/>
  <c r="E226" i="1"/>
  <c r="F226" i="1"/>
  <c r="H226" i="1"/>
  <c r="I226" i="1" s="1"/>
  <c r="J226" i="1"/>
  <c r="L226" i="1"/>
  <c r="M226" i="1" s="1"/>
  <c r="N226" i="1"/>
  <c r="P226" i="1"/>
  <c r="Q226" i="1" s="1"/>
  <c r="E227" i="1"/>
  <c r="F227" i="1"/>
  <c r="G227" i="1" s="1"/>
  <c r="H227" i="1"/>
  <c r="I227" i="1" s="1"/>
  <c r="J227" i="1"/>
  <c r="K227" i="1" s="1"/>
  <c r="L227" i="1"/>
  <c r="M227" i="1" s="1"/>
  <c r="N227" i="1"/>
  <c r="O227" i="1" s="1"/>
  <c r="P227" i="1"/>
  <c r="Q227" i="1" s="1"/>
  <c r="E228" i="1"/>
  <c r="F228" i="1"/>
  <c r="H228" i="1"/>
  <c r="I228" i="1" s="1"/>
  <c r="J228" i="1"/>
  <c r="L228" i="1"/>
  <c r="M228" i="1" s="1"/>
  <c r="N228" i="1"/>
  <c r="P228" i="1"/>
  <c r="Q228" i="1" s="1"/>
  <c r="E229" i="1"/>
  <c r="F229" i="1"/>
  <c r="G229" i="1" s="1"/>
  <c r="H229" i="1"/>
  <c r="I229" i="1" s="1"/>
  <c r="J229" i="1"/>
  <c r="K229" i="1" s="1"/>
  <c r="L229" i="1"/>
  <c r="M229" i="1" s="1"/>
  <c r="N229" i="1"/>
  <c r="O229" i="1" s="1"/>
  <c r="P229" i="1"/>
  <c r="Q229" i="1" s="1"/>
  <c r="E230" i="1"/>
  <c r="F230" i="1"/>
  <c r="H230" i="1"/>
  <c r="I230" i="1" s="1"/>
  <c r="J230" i="1"/>
  <c r="L230" i="1"/>
  <c r="M230" i="1" s="1"/>
  <c r="N230" i="1"/>
  <c r="P230" i="1"/>
  <c r="Q230" i="1" s="1"/>
  <c r="E231" i="1"/>
  <c r="F231" i="1"/>
  <c r="G231" i="1" s="1"/>
  <c r="H231" i="1"/>
  <c r="I231" i="1" s="1"/>
  <c r="J231" i="1"/>
  <c r="K231" i="1" s="1"/>
  <c r="L231" i="1"/>
  <c r="M231" i="1" s="1"/>
  <c r="N231" i="1"/>
  <c r="O231" i="1" s="1"/>
  <c r="P231" i="1"/>
  <c r="Q231" i="1" s="1"/>
  <c r="E232" i="1"/>
  <c r="F232" i="1"/>
  <c r="H232" i="1"/>
  <c r="I232" i="1" s="1"/>
  <c r="J232" i="1"/>
  <c r="L232" i="1"/>
  <c r="M232" i="1" s="1"/>
  <c r="N232" i="1"/>
  <c r="P232" i="1"/>
  <c r="Q232" i="1" s="1"/>
  <c r="E233" i="1"/>
  <c r="F233" i="1"/>
  <c r="G233" i="1" s="1"/>
  <c r="H233" i="1"/>
  <c r="I233" i="1" s="1"/>
  <c r="J233" i="1"/>
  <c r="K233" i="1" s="1"/>
  <c r="L233" i="1"/>
  <c r="M233" i="1" s="1"/>
  <c r="N233" i="1"/>
  <c r="O233" i="1" s="1"/>
  <c r="P233" i="1"/>
  <c r="Q233" i="1" s="1"/>
  <c r="E234" i="1"/>
  <c r="F234" i="1"/>
  <c r="H234" i="1"/>
  <c r="I234" i="1" s="1"/>
  <c r="J234" i="1"/>
  <c r="L234" i="1"/>
  <c r="M234" i="1" s="1"/>
  <c r="N234" i="1"/>
  <c r="P234" i="1"/>
  <c r="Q234" i="1" s="1"/>
  <c r="E235" i="1"/>
  <c r="F235" i="1"/>
  <c r="G235" i="1" s="1"/>
  <c r="H235" i="1"/>
  <c r="I235" i="1" s="1"/>
  <c r="J235" i="1"/>
  <c r="K235" i="1" s="1"/>
  <c r="L235" i="1"/>
  <c r="M235" i="1" s="1"/>
  <c r="N235" i="1"/>
  <c r="O235" i="1" s="1"/>
  <c r="P235" i="1"/>
  <c r="Q235" i="1" s="1"/>
  <c r="E236" i="1"/>
  <c r="F236" i="1"/>
  <c r="H236" i="1"/>
  <c r="I236" i="1" s="1"/>
  <c r="J236" i="1"/>
  <c r="L236" i="1"/>
  <c r="M236" i="1" s="1"/>
  <c r="N236" i="1"/>
  <c r="P236" i="1"/>
  <c r="Q236" i="1" s="1"/>
  <c r="E237" i="1"/>
  <c r="F237" i="1"/>
  <c r="G237" i="1" s="1"/>
  <c r="H237" i="1"/>
  <c r="I237" i="1" s="1"/>
  <c r="J237" i="1"/>
  <c r="K237" i="1" s="1"/>
  <c r="L237" i="1"/>
  <c r="M237" i="1" s="1"/>
  <c r="N237" i="1"/>
  <c r="O237" i="1" s="1"/>
  <c r="P237" i="1"/>
  <c r="Q237" i="1" s="1"/>
  <c r="E238" i="1"/>
  <c r="F238" i="1"/>
  <c r="H238" i="1"/>
  <c r="I238" i="1" s="1"/>
  <c r="J238" i="1"/>
  <c r="L238" i="1"/>
  <c r="M238" i="1" s="1"/>
  <c r="N238" i="1"/>
  <c r="P238" i="1"/>
  <c r="Q238" i="1" s="1"/>
  <c r="E239" i="1"/>
  <c r="F239" i="1"/>
  <c r="G239" i="1" s="1"/>
  <c r="H239" i="1"/>
  <c r="I239" i="1" s="1"/>
  <c r="J239" i="1"/>
  <c r="K239" i="1" s="1"/>
  <c r="L239" i="1"/>
  <c r="M239" i="1" s="1"/>
  <c r="N239" i="1"/>
  <c r="O239" i="1" s="1"/>
  <c r="P239" i="1"/>
  <c r="Q239" i="1" s="1"/>
  <c r="E240" i="1"/>
  <c r="F240" i="1"/>
  <c r="H240" i="1"/>
  <c r="I240" i="1" s="1"/>
  <c r="J240" i="1"/>
  <c r="K240" i="1" s="1"/>
  <c r="L240" i="1"/>
  <c r="M240" i="1" s="1"/>
  <c r="N240" i="1"/>
  <c r="O240" i="1" s="1"/>
  <c r="P240" i="1"/>
  <c r="Q240" i="1" s="1"/>
  <c r="E241" i="1"/>
  <c r="F241" i="1"/>
  <c r="H241" i="1"/>
  <c r="I241" i="1" s="1"/>
  <c r="J241" i="1"/>
  <c r="L241" i="1"/>
  <c r="M241" i="1" s="1"/>
  <c r="N241" i="1"/>
  <c r="P241" i="1"/>
  <c r="Q241" i="1" s="1"/>
  <c r="E242" i="1"/>
  <c r="F242" i="1"/>
  <c r="G242" i="1" s="1"/>
  <c r="H242" i="1"/>
  <c r="I242" i="1" s="1"/>
  <c r="J242" i="1"/>
  <c r="K242" i="1" s="1"/>
  <c r="L242" i="1"/>
  <c r="M242" i="1" s="1"/>
  <c r="N242" i="1"/>
  <c r="O242" i="1" s="1"/>
  <c r="P242" i="1"/>
  <c r="Q242" i="1" s="1"/>
  <c r="E243" i="1"/>
  <c r="F243" i="1"/>
  <c r="H243" i="1"/>
  <c r="I243" i="1" s="1"/>
  <c r="J243" i="1"/>
  <c r="L243" i="1"/>
  <c r="M243" i="1" s="1"/>
  <c r="N243" i="1"/>
  <c r="P243" i="1"/>
  <c r="Q243" i="1" s="1"/>
  <c r="E244" i="1"/>
  <c r="F244" i="1"/>
  <c r="G244" i="1" s="1"/>
  <c r="H244" i="1"/>
  <c r="I244" i="1" s="1"/>
  <c r="J244" i="1"/>
  <c r="K244" i="1" s="1"/>
  <c r="L244" i="1"/>
  <c r="M244" i="1" s="1"/>
  <c r="N244" i="1"/>
  <c r="O244" i="1" s="1"/>
  <c r="P244" i="1"/>
  <c r="Q244" i="1" s="1"/>
  <c r="E245" i="1"/>
  <c r="F245" i="1"/>
  <c r="H245" i="1"/>
  <c r="I245" i="1" s="1"/>
  <c r="J245" i="1"/>
  <c r="L245" i="1"/>
  <c r="M245" i="1" s="1"/>
  <c r="N245" i="1"/>
  <c r="P245" i="1"/>
  <c r="Q245" i="1" s="1"/>
  <c r="E246" i="1"/>
  <c r="F246" i="1"/>
  <c r="G246" i="1" s="1"/>
  <c r="H246" i="1"/>
  <c r="I246" i="1" s="1"/>
  <c r="J246" i="1"/>
  <c r="K246" i="1" s="1"/>
  <c r="L246" i="1"/>
  <c r="M246" i="1" s="1"/>
  <c r="N246" i="1"/>
  <c r="O246" i="1" s="1"/>
  <c r="P246" i="1"/>
  <c r="Q246" i="1" s="1"/>
  <c r="E247" i="1"/>
  <c r="F247" i="1"/>
  <c r="H247" i="1"/>
  <c r="I247" i="1" s="1"/>
  <c r="J247" i="1"/>
  <c r="L247" i="1"/>
  <c r="M247" i="1" s="1"/>
  <c r="N247" i="1"/>
  <c r="P247" i="1"/>
  <c r="Q247" i="1" s="1"/>
  <c r="E248" i="1"/>
  <c r="F248" i="1"/>
  <c r="G248" i="1" s="1"/>
  <c r="H248" i="1"/>
  <c r="I248" i="1" s="1"/>
  <c r="J248" i="1"/>
  <c r="K248" i="1" s="1"/>
  <c r="L248" i="1"/>
  <c r="M248" i="1" s="1"/>
  <c r="N248" i="1"/>
  <c r="O248" i="1" s="1"/>
  <c r="P248" i="1"/>
  <c r="Q248" i="1" s="1"/>
  <c r="E249" i="1"/>
  <c r="F249" i="1"/>
  <c r="H249" i="1"/>
  <c r="I249" i="1" s="1"/>
  <c r="J249" i="1"/>
  <c r="L249" i="1"/>
  <c r="M249" i="1" s="1"/>
  <c r="N249" i="1"/>
  <c r="P249" i="1"/>
  <c r="Q249" i="1" s="1"/>
  <c r="E250" i="1"/>
  <c r="F250" i="1"/>
  <c r="G250" i="1" s="1"/>
  <c r="H250" i="1"/>
  <c r="I250" i="1" s="1"/>
  <c r="J250" i="1"/>
  <c r="K250" i="1" s="1"/>
  <c r="L250" i="1"/>
  <c r="M250" i="1" s="1"/>
  <c r="N250" i="1"/>
  <c r="O250" i="1" s="1"/>
  <c r="P250" i="1"/>
  <c r="Q250" i="1" s="1"/>
  <c r="E251" i="1"/>
  <c r="F251" i="1"/>
  <c r="H251" i="1"/>
  <c r="I251" i="1" s="1"/>
  <c r="J251" i="1"/>
  <c r="L251" i="1"/>
  <c r="M251" i="1" s="1"/>
  <c r="N251" i="1"/>
  <c r="P251" i="1"/>
  <c r="Q251" i="1" s="1"/>
  <c r="E252" i="1"/>
  <c r="F252" i="1"/>
  <c r="G252" i="1" s="1"/>
  <c r="H252" i="1"/>
  <c r="I252" i="1" s="1"/>
  <c r="J252" i="1"/>
  <c r="K252" i="1" s="1"/>
  <c r="L252" i="1"/>
  <c r="M252" i="1" s="1"/>
  <c r="N252" i="1"/>
  <c r="O252" i="1" s="1"/>
  <c r="P252" i="1"/>
  <c r="Q252" i="1" s="1"/>
  <c r="E253" i="1"/>
  <c r="F253" i="1"/>
  <c r="H253" i="1"/>
  <c r="I253" i="1" s="1"/>
  <c r="J253" i="1"/>
  <c r="L253" i="1"/>
  <c r="M253" i="1" s="1"/>
  <c r="N253" i="1"/>
  <c r="P253" i="1"/>
  <c r="Q253" i="1" s="1"/>
  <c r="E254" i="1"/>
  <c r="F254" i="1"/>
  <c r="G254" i="1" s="1"/>
  <c r="H254" i="1"/>
  <c r="I254" i="1" s="1"/>
  <c r="J254" i="1"/>
  <c r="K254" i="1" s="1"/>
  <c r="L254" i="1"/>
  <c r="M254" i="1" s="1"/>
  <c r="N254" i="1"/>
  <c r="O254" i="1" s="1"/>
  <c r="P254" i="1"/>
  <c r="Q254" i="1" s="1"/>
  <c r="E255" i="1"/>
  <c r="F255" i="1"/>
  <c r="H255" i="1"/>
  <c r="I255" i="1" s="1"/>
  <c r="J255" i="1"/>
  <c r="L255" i="1"/>
  <c r="M255" i="1" s="1"/>
  <c r="N255" i="1"/>
  <c r="P255" i="1"/>
  <c r="Q255" i="1" s="1"/>
  <c r="E256" i="1"/>
  <c r="F256" i="1"/>
  <c r="G256" i="1" s="1"/>
  <c r="H256" i="1"/>
  <c r="I256" i="1" s="1"/>
  <c r="J256" i="1"/>
  <c r="K256" i="1" s="1"/>
  <c r="L256" i="1"/>
  <c r="M256" i="1" s="1"/>
  <c r="N256" i="1"/>
  <c r="O256" i="1" s="1"/>
  <c r="P256" i="1"/>
  <c r="Q256" i="1" s="1"/>
  <c r="E257" i="1"/>
  <c r="F257" i="1"/>
  <c r="H257" i="1"/>
  <c r="I257" i="1" s="1"/>
  <c r="J257" i="1"/>
  <c r="L257" i="1"/>
  <c r="M257" i="1" s="1"/>
  <c r="N257" i="1"/>
  <c r="P257" i="1"/>
  <c r="Q257" i="1" s="1"/>
  <c r="E258" i="1"/>
  <c r="F258" i="1"/>
  <c r="G258" i="1" s="1"/>
  <c r="H258" i="1"/>
  <c r="I258" i="1" s="1"/>
  <c r="J258" i="1"/>
  <c r="K258" i="1" s="1"/>
  <c r="L258" i="1"/>
  <c r="M258" i="1" s="1"/>
  <c r="N258" i="1"/>
  <c r="O258" i="1" s="1"/>
  <c r="P258" i="1"/>
  <c r="Q258" i="1" s="1"/>
  <c r="E259" i="1"/>
  <c r="F259" i="1"/>
  <c r="H259" i="1"/>
  <c r="I259" i="1" s="1"/>
  <c r="J259" i="1"/>
  <c r="L259" i="1"/>
  <c r="M259" i="1" s="1"/>
  <c r="N259" i="1"/>
  <c r="P259" i="1"/>
  <c r="Q259" i="1" s="1"/>
  <c r="E260" i="1"/>
  <c r="F260" i="1"/>
  <c r="G260" i="1" s="1"/>
  <c r="H260" i="1"/>
  <c r="I260" i="1" s="1"/>
  <c r="J260" i="1"/>
  <c r="K260" i="1" s="1"/>
  <c r="L260" i="1"/>
  <c r="M260" i="1" s="1"/>
  <c r="N260" i="1"/>
  <c r="O260" i="1" s="1"/>
  <c r="P260" i="1"/>
  <c r="Q260" i="1" s="1"/>
  <c r="E261" i="1"/>
  <c r="F261" i="1"/>
  <c r="H261" i="1"/>
  <c r="I261" i="1" s="1"/>
  <c r="J261" i="1"/>
  <c r="L261" i="1"/>
  <c r="M261" i="1" s="1"/>
  <c r="N261" i="1"/>
  <c r="P261" i="1"/>
  <c r="Q261" i="1" s="1"/>
  <c r="E262" i="1"/>
  <c r="F262" i="1"/>
  <c r="G262" i="1" s="1"/>
  <c r="H262" i="1"/>
  <c r="I262" i="1" s="1"/>
  <c r="J262" i="1"/>
  <c r="K262" i="1" s="1"/>
  <c r="L262" i="1"/>
  <c r="M262" i="1" s="1"/>
  <c r="N262" i="1"/>
  <c r="O262" i="1" s="1"/>
  <c r="P262" i="1"/>
  <c r="Q262" i="1" s="1"/>
  <c r="E263" i="1"/>
  <c r="F263" i="1"/>
  <c r="H263" i="1"/>
  <c r="I263" i="1" s="1"/>
  <c r="J263" i="1"/>
  <c r="L263" i="1"/>
  <c r="M263" i="1" s="1"/>
  <c r="N263" i="1"/>
  <c r="P263" i="1"/>
  <c r="Q263" i="1" s="1"/>
  <c r="E264" i="1"/>
  <c r="F264" i="1"/>
  <c r="G264" i="1" s="1"/>
  <c r="H264" i="1"/>
  <c r="I264" i="1" s="1"/>
  <c r="J264" i="1"/>
  <c r="K264" i="1" s="1"/>
  <c r="L264" i="1"/>
  <c r="M264" i="1" s="1"/>
  <c r="N264" i="1"/>
  <c r="O264" i="1" s="1"/>
  <c r="P264" i="1"/>
  <c r="Q264" i="1" s="1"/>
  <c r="E265" i="1"/>
  <c r="F265" i="1"/>
  <c r="H265" i="1"/>
  <c r="I265" i="1" s="1"/>
  <c r="J265" i="1"/>
  <c r="L265" i="1"/>
  <c r="M265" i="1" s="1"/>
  <c r="N265" i="1"/>
  <c r="P265" i="1"/>
  <c r="Q265" i="1" s="1"/>
  <c r="E266" i="1"/>
  <c r="F266" i="1"/>
  <c r="G266" i="1" s="1"/>
  <c r="H266" i="1"/>
  <c r="I266" i="1" s="1"/>
  <c r="J266" i="1"/>
  <c r="K266" i="1" s="1"/>
  <c r="L266" i="1"/>
  <c r="M266" i="1" s="1"/>
  <c r="N266" i="1"/>
  <c r="O266" i="1" s="1"/>
  <c r="P266" i="1"/>
  <c r="Q266" i="1" s="1"/>
  <c r="E267" i="1"/>
  <c r="F267" i="1"/>
  <c r="H267" i="1"/>
  <c r="I267" i="1" s="1"/>
  <c r="J267" i="1"/>
  <c r="L267" i="1"/>
  <c r="M267" i="1" s="1"/>
  <c r="N267" i="1"/>
  <c r="P267" i="1"/>
  <c r="Q267" i="1" s="1"/>
  <c r="E268" i="1"/>
  <c r="F268" i="1"/>
  <c r="G268" i="1" s="1"/>
  <c r="H268" i="1"/>
  <c r="I268" i="1" s="1"/>
  <c r="J268" i="1"/>
  <c r="K268" i="1" s="1"/>
  <c r="L268" i="1"/>
  <c r="M268" i="1" s="1"/>
  <c r="N268" i="1"/>
  <c r="O268" i="1" s="1"/>
  <c r="P268" i="1"/>
  <c r="Q268" i="1" s="1"/>
  <c r="E269" i="1"/>
  <c r="F269" i="1"/>
  <c r="H269" i="1"/>
  <c r="I269" i="1" s="1"/>
  <c r="J269" i="1"/>
  <c r="L269" i="1"/>
  <c r="M269" i="1" s="1"/>
  <c r="N269" i="1"/>
  <c r="P269" i="1"/>
  <c r="Q269" i="1" s="1"/>
  <c r="E270" i="1"/>
  <c r="F270" i="1"/>
  <c r="G270" i="1" s="1"/>
  <c r="H270" i="1"/>
  <c r="I270" i="1" s="1"/>
  <c r="J270" i="1"/>
  <c r="K270" i="1" s="1"/>
  <c r="L270" i="1"/>
  <c r="M270" i="1" s="1"/>
  <c r="N270" i="1"/>
  <c r="O270" i="1" s="1"/>
  <c r="P270" i="1"/>
  <c r="Q270" i="1" s="1"/>
  <c r="E271" i="1"/>
  <c r="F271" i="1"/>
  <c r="H271" i="1"/>
  <c r="I271" i="1" s="1"/>
  <c r="J271" i="1"/>
  <c r="L271" i="1"/>
  <c r="M271" i="1" s="1"/>
  <c r="N271" i="1"/>
  <c r="P271" i="1"/>
  <c r="Q271" i="1" s="1"/>
  <c r="E272" i="1"/>
  <c r="F272" i="1"/>
  <c r="G272" i="1" s="1"/>
  <c r="H272" i="1"/>
  <c r="I272" i="1" s="1"/>
  <c r="J272" i="1"/>
  <c r="K272" i="1" s="1"/>
  <c r="L272" i="1"/>
  <c r="M272" i="1" s="1"/>
  <c r="N272" i="1"/>
  <c r="O272" i="1" s="1"/>
  <c r="P272" i="1"/>
  <c r="Q272" i="1" s="1"/>
  <c r="E273" i="1"/>
  <c r="F273" i="1"/>
  <c r="H273" i="1"/>
  <c r="I273" i="1" s="1"/>
  <c r="J273" i="1"/>
  <c r="L273" i="1"/>
  <c r="M273" i="1" s="1"/>
  <c r="N273" i="1"/>
  <c r="P273" i="1"/>
  <c r="Q273" i="1" s="1"/>
  <c r="E274" i="1"/>
  <c r="F274" i="1"/>
  <c r="G274" i="1" s="1"/>
  <c r="H274" i="1"/>
  <c r="I274" i="1" s="1"/>
  <c r="J274" i="1"/>
  <c r="K274" i="1" s="1"/>
  <c r="L274" i="1"/>
  <c r="M274" i="1" s="1"/>
  <c r="N274" i="1"/>
  <c r="O274" i="1" s="1"/>
  <c r="P274" i="1"/>
  <c r="Q274" i="1" s="1"/>
  <c r="E275" i="1"/>
  <c r="F275" i="1"/>
  <c r="H275" i="1"/>
  <c r="I275" i="1" s="1"/>
  <c r="J275" i="1"/>
  <c r="L275" i="1"/>
  <c r="M275" i="1" s="1"/>
  <c r="N275" i="1"/>
  <c r="P275" i="1"/>
  <c r="Q275" i="1" s="1"/>
  <c r="E276" i="1"/>
  <c r="F276" i="1"/>
  <c r="G276" i="1" s="1"/>
  <c r="H276" i="1"/>
  <c r="I276" i="1" s="1"/>
  <c r="J276" i="1"/>
  <c r="K276" i="1" s="1"/>
  <c r="L276" i="1"/>
  <c r="M276" i="1" s="1"/>
  <c r="N276" i="1"/>
  <c r="O276" i="1" s="1"/>
  <c r="P276" i="1"/>
  <c r="Q276" i="1" s="1"/>
  <c r="E277" i="1"/>
  <c r="F277" i="1"/>
  <c r="H277" i="1"/>
  <c r="I277" i="1" s="1"/>
  <c r="J277" i="1"/>
  <c r="L277" i="1"/>
  <c r="M277" i="1" s="1"/>
  <c r="N277" i="1"/>
  <c r="P277" i="1"/>
  <c r="Q277" i="1" s="1"/>
  <c r="E278" i="1"/>
  <c r="F278" i="1"/>
  <c r="G278" i="1" s="1"/>
  <c r="H278" i="1"/>
  <c r="I278" i="1" s="1"/>
  <c r="J278" i="1"/>
  <c r="K278" i="1" s="1"/>
  <c r="L278" i="1"/>
  <c r="M278" i="1" s="1"/>
  <c r="N278" i="1"/>
  <c r="O278" i="1" s="1"/>
  <c r="P278" i="1"/>
  <c r="Q278" i="1" s="1"/>
  <c r="E279" i="1"/>
  <c r="F279" i="1"/>
  <c r="H279" i="1"/>
  <c r="I279" i="1" s="1"/>
  <c r="J279" i="1"/>
  <c r="L279" i="1"/>
  <c r="M279" i="1" s="1"/>
  <c r="N279" i="1"/>
  <c r="P279" i="1"/>
  <c r="Q279" i="1" s="1"/>
  <c r="E280" i="1"/>
  <c r="F280" i="1"/>
  <c r="G280" i="1" s="1"/>
  <c r="H280" i="1"/>
  <c r="I280" i="1" s="1"/>
  <c r="J280" i="1"/>
  <c r="K280" i="1" s="1"/>
  <c r="L280" i="1"/>
  <c r="M280" i="1" s="1"/>
  <c r="N280" i="1"/>
  <c r="O280" i="1" s="1"/>
  <c r="P280" i="1"/>
  <c r="Q280" i="1" s="1"/>
  <c r="E281" i="1"/>
  <c r="F281" i="1"/>
  <c r="H281" i="1"/>
  <c r="I281" i="1" s="1"/>
  <c r="J281" i="1"/>
  <c r="L281" i="1"/>
  <c r="M281" i="1" s="1"/>
  <c r="N281" i="1"/>
  <c r="P281" i="1"/>
  <c r="Q281" i="1" s="1"/>
  <c r="E282" i="1"/>
  <c r="F282" i="1"/>
  <c r="G282" i="1" s="1"/>
  <c r="H282" i="1"/>
  <c r="I282" i="1" s="1"/>
  <c r="J282" i="1"/>
  <c r="K282" i="1" s="1"/>
  <c r="L282" i="1"/>
  <c r="M282" i="1" s="1"/>
  <c r="N282" i="1"/>
  <c r="O282" i="1" s="1"/>
  <c r="P282" i="1"/>
  <c r="Q282" i="1" s="1"/>
  <c r="E283" i="1"/>
  <c r="F283" i="1"/>
  <c r="H283" i="1"/>
  <c r="I283" i="1" s="1"/>
  <c r="J283" i="1"/>
  <c r="L283" i="1"/>
  <c r="M283" i="1" s="1"/>
  <c r="N283" i="1"/>
  <c r="P283" i="1"/>
  <c r="Q283" i="1" s="1"/>
  <c r="E284" i="1"/>
  <c r="F284" i="1"/>
  <c r="G284" i="1" s="1"/>
  <c r="H284" i="1"/>
  <c r="I284" i="1" s="1"/>
  <c r="J284" i="1"/>
  <c r="K284" i="1" s="1"/>
  <c r="L284" i="1"/>
  <c r="M284" i="1" s="1"/>
  <c r="N284" i="1"/>
  <c r="O284" i="1" s="1"/>
  <c r="P284" i="1"/>
  <c r="Q284" i="1" s="1"/>
  <c r="E285" i="1"/>
  <c r="F285" i="1"/>
  <c r="H285" i="1"/>
  <c r="I285" i="1" s="1"/>
  <c r="J285" i="1"/>
  <c r="L285" i="1"/>
  <c r="M285" i="1" s="1"/>
  <c r="N285" i="1"/>
  <c r="P285" i="1"/>
  <c r="Q285" i="1" s="1"/>
  <c r="E286" i="1"/>
  <c r="F286" i="1"/>
  <c r="G286" i="1" s="1"/>
  <c r="H286" i="1"/>
  <c r="I286" i="1" s="1"/>
  <c r="J286" i="1"/>
  <c r="K286" i="1" s="1"/>
  <c r="L286" i="1"/>
  <c r="M286" i="1" s="1"/>
  <c r="N286" i="1"/>
  <c r="O286" i="1" s="1"/>
  <c r="P286" i="1"/>
  <c r="Q286" i="1" s="1"/>
  <c r="E287" i="1"/>
  <c r="F287" i="1"/>
  <c r="H287" i="1"/>
  <c r="I287" i="1" s="1"/>
  <c r="J287" i="1"/>
  <c r="L287" i="1"/>
  <c r="M287" i="1" s="1"/>
  <c r="N287" i="1"/>
  <c r="P287" i="1"/>
  <c r="Q287" i="1" s="1"/>
  <c r="E288" i="1"/>
  <c r="F288" i="1"/>
  <c r="G288" i="1" s="1"/>
  <c r="H288" i="1"/>
  <c r="I288" i="1" s="1"/>
  <c r="J288" i="1"/>
  <c r="K288" i="1" s="1"/>
  <c r="L288" i="1"/>
  <c r="M288" i="1" s="1"/>
  <c r="N288" i="1"/>
  <c r="O288" i="1" s="1"/>
  <c r="P288" i="1"/>
  <c r="Q288" i="1" s="1"/>
  <c r="E289" i="1"/>
  <c r="F289" i="1"/>
  <c r="H289" i="1"/>
  <c r="I289" i="1" s="1"/>
  <c r="J289" i="1"/>
  <c r="L289" i="1"/>
  <c r="M289" i="1" s="1"/>
  <c r="N289" i="1"/>
  <c r="P289" i="1"/>
  <c r="Q289" i="1" s="1"/>
  <c r="E290" i="1"/>
  <c r="F290" i="1"/>
  <c r="G290" i="1" s="1"/>
  <c r="H290" i="1"/>
  <c r="I290" i="1" s="1"/>
  <c r="J290" i="1"/>
  <c r="K290" i="1" s="1"/>
  <c r="L290" i="1"/>
  <c r="M290" i="1" s="1"/>
  <c r="N290" i="1"/>
  <c r="O290" i="1" s="1"/>
  <c r="P290" i="1"/>
  <c r="Q290" i="1" s="1"/>
  <c r="E291" i="1"/>
  <c r="F291" i="1"/>
  <c r="H291" i="1"/>
  <c r="I291" i="1" s="1"/>
  <c r="J291" i="1"/>
  <c r="L291" i="1"/>
  <c r="M291" i="1" s="1"/>
  <c r="N291" i="1"/>
  <c r="P291" i="1"/>
  <c r="Q291" i="1" s="1"/>
  <c r="E292" i="1"/>
  <c r="F292" i="1"/>
  <c r="G292" i="1" s="1"/>
  <c r="H292" i="1"/>
  <c r="I292" i="1" s="1"/>
  <c r="J292" i="1"/>
  <c r="K292" i="1" s="1"/>
  <c r="L292" i="1"/>
  <c r="M292" i="1" s="1"/>
  <c r="N292" i="1"/>
  <c r="O292" i="1" s="1"/>
  <c r="P292" i="1"/>
  <c r="Q292" i="1" s="1"/>
  <c r="E293" i="1"/>
  <c r="F293" i="1"/>
  <c r="H293" i="1"/>
  <c r="I293" i="1" s="1"/>
  <c r="J293" i="1"/>
  <c r="L293" i="1"/>
  <c r="M293" i="1" s="1"/>
  <c r="N293" i="1"/>
  <c r="P293" i="1"/>
  <c r="Q293" i="1" s="1"/>
  <c r="E294" i="1"/>
  <c r="F294" i="1"/>
  <c r="G294" i="1" s="1"/>
  <c r="H294" i="1"/>
  <c r="I294" i="1" s="1"/>
  <c r="J294" i="1"/>
  <c r="K294" i="1" s="1"/>
  <c r="L294" i="1"/>
  <c r="M294" i="1" s="1"/>
  <c r="N294" i="1"/>
  <c r="O294" i="1" s="1"/>
  <c r="P294" i="1"/>
  <c r="Q294" i="1" s="1"/>
  <c r="E295" i="1"/>
  <c r="F295" i="1"/>
  <c r="H295" i="1"/>
  <c r="I295" i="1" s="1"/>
  <c r="J295" i="1"/>
  <c r="L295" i="1"/>
  <c r="M295" i="1" s="1"/>
  <c r="N295" i="1"/>
  <c r="P295" i="1"/>
  <c r="Q295" i="1" s="1"/>
  <c r="E296" i="1"/>
  <c r="F296" i="1"/>
  <c r="G296" i="1" s="1"/>
  <c r="H296" i="1"/>
  <c r="I296" i="1" s="1"/>
  <c r="J296" i="1"/>
  <c r="K296" i="1" s="1"/>
  <c r="L296" i="1"/>
  <c r="M296" i="1" s="1"/>
  <c r="N296" i="1"/>
  <c r="O296" i="1" s="1"/>
  <c r="P296" i="1"/>
  <c r="Q296" i="1" s="1"/>
  <c r="E297" i="1"/>
  <c r="F297" i="1"/>
  <c r="H297" i="1"/>
  <c r="I297" i="1" s="1"/>
  <c r="J297" i="1"/>
  <c r="L297" i="1"/>
  <c r="M297" i="1" s="1"/>
  <c r="N297" i="1"/>
  <c r="P297" i="1"/>
  <c r="Q297" i="1" s="1"/>
  <c r="E298" i="1"/>
  <c r="F298" i="1"/>
  <c r="G298" i="1" s="1"/>
  <c r="H298" i="1"/>
  <c r="I298" i="1" s="1"/>
  <c r="J298" i="1"/>
  <c r="K298" i="1" s="1"/>
  <c r="L298" i="1"/>
  <c r="M298" i="1" s="1"/>
  <c r="N298" i="1"/>
  <c r="O298" i="1" s="1"/>
  <c r="P298" i="1"/>
  <c r="Q298" i="1" s="1"/>
  <c r="E299" i="1"/>
  <c r="F299" i="1"/>
  <c r="H299" i="1"/>
  <c r="I299" i="1" s="1"/>
  <c r="J299" i="1"/>
  <c r="L299" i="1"/>
  <c r="M299" i="1" s="1"/>
  <c r="N299" i="1"/>
  <c r="P299" i="1"/>
  <c r="Q299" i="1" s="1"/>
  <c r="E300" i="1"/>
  <c r="F300" i="1"/>
  <c r="H300" i="1"/>
  <c r="I300" i="1"/>
  <c r="J300" i="1"/>
  <c r="K300" i="1"/>
  <c r="L300" i="1"/>
  <c r="M300" i="1"/>
  <c r="N300" i="1"/>
  <c r="O300" i="1"/>
  <c r="P300" i="1"/>
  <c r="Q300" i="1"/>
  <c r="E301" i="1"/>
  <c r="F301" i="1"/>
  <c r="G301" i="1" s="1"/>
  <c r="H301" i="1"/>
  <c r="I301" i="1" s="1"/>
  <c r="J301" i="1"/>
  <c r="K301" i="1" s="1"/>
  <c r="L301" i="1"/>
  <c r="M301" i="1" s="1"/>
  <c r="N301" i="1"/>
  <c r="O301" i="1" s="1"/>
  <c r="P301" i="1"/>
  <c r="Q301" i="1" s="1"/>
  <c r="E302" i="1"/>
  <c r="G302" i="1" s="1"/>
  <c r="F302" i="1"/>
  <c r="H302" i="1"/>
  <c r="I302" i="1" s="1"/>
  <c r="J302" i="1"/>
  <c r="K302" i="1" s="1"/>
  <c r="L302" i="1"/>
  <c r="M302" i="1" s="1"/>
  <c r="N302" i="1"/>
  <c r="O302" i="1" s="1"/>
  <c r="P302" i="1"/>
  <c r="Q302" i="1" s="1"/>
  <c r="E303" i="1"/>
  <c r="F303" i="1"/>
  <c r="H303" i="1"/>
  <c r="I303" i="1" s="1"/>
  <c r="J303" i="1"/>
  <c r="L303" i="1"/>
  <c r="M303" i="1" s="1"/>
  <c r="N303" i="1"/>
  <c r="P303" i="1"/>
  <c r="Q303" i="1" s="1"/>
  <c r="E304" i="1"/>
  <c r="F304" i="1"/>
  <c r="H304" i="1"/>
  <c r="J304" i="1"/>
  <c r="K304" i="1" s="1"/>
  <c r="L304" i="1"/>
  <c r="M304" i="1" s="1"/>
  <c r="N304" i="1"/>
  <c r="O304" i="1" s="1"/>
  <c r="P304" i="1"/>
  <c r="Q304" i="1" s="1"/>
  <c r="E305" i="1"/>
  <c r="F305" i="1"/>
  <c r="H305" i="1"/>
  <c r="I305" i="1" s="1"/>
  <c r="J305" i="1"/>
  <c r="L305" i="1"/>
  <c r="M305" i="1" s="1"/>
  <c r="N305" i="1"/>
  <c r="P305" i="1"/>
  <c r="Q305" i="1" s="1"/>
  <c r="E306" i="1"/>
  <c r="F306" i="1"/>
  <c r="H306" i="1"/>
  <c r="J306" i="1"/>
  <c r="K306" i="1" s="1"/>
  <c r="L306" i="1"/>
  <c r="M306" i="1" s="1"/>
  <c r="N306" i="1"/>
  <c r="O306" i="1" s="1"/>
  <c r="P306" i="1"/>
  <c r="Q306" i="1" s="1"/>
  <c r="E307" i="1"/>
  <c r="F307" i="1"/>
  <c r="H307" i="1"/>
  <c r="I307" i="1" s="1"/>
  <c r="J307" i="1"/>
  <c r="L307" i="1"/>
  <c r="M307" i="1" s="1"/>
  <c r="N307" i="1"/>
  <c r="P307" i="1"/>
  <c r="Q307" i="1" s="1"/>
  <c r="E308" i="1"/>
  <c r="F308" i="1"/>
  <c r="H308" i="1"/>
  <c r="I308" i="1"/>
  <c r="J308" i="1"/>
  <c r="K308" i="1"/>
  <c r="L308" i="1"/>
  <c r="M308" i="1"/>
  <c r="N308" i="1"/>
  <c r="O308" i="1"/>
  <c r="P308" i="1"/>
  <c r="Q308" i="1"/>
  <c r="E309" i="1"/>
  <c r="F309" i="1"/>
  <c r="G309" i="1" s="1"/>
  <c r="H309" i="1"/>
  <c r="I309" i="1" s="1"/>
  <c r="J309" i="1"/>
  <c r="K309" i="1" s="1"/>
  <c r="L309" i="1"/>
  <c r="M309" i="1" s="1"/>
  <c r="N309" i="1"/>
  <c r="O309" i="1" s="1"/>
  <c r="P309" i="1"/>
  <c r="Q309" i="1" s="1"/>
  <c r="E310" i="1"/>
  <c r="G310" i="1" s="1"/>
  <c r="F310" i="1"/>
  <c r="H310" i="1"/>
  <c r="J310" i="1"/>
  <c r="K310" i="1"/>
  <c r="L310" i="1"/>
  <c r="M310" i="1"/>
  <c r="N310" i="1"/>
  <c r="O310" i="1"/>
  <c r="P310" i="1"/>
  <c r="Q310" i="1"/>
  <c r="E311" i="1"/>
  <c r="F311" i="1"/>
  <c r="G311" i="1" s="1"/>
  <c r="H311" i="1"/>
  <c r="I311" i="1" s="1"/>
  <c r="J311" i="1"/>
  <c r="K311" i="1" s="1"/>
  <c r="L311" i="1"/>
  <c r="M311" i="1" s="1"/>
  <c r="N311" i="1"/>
  <c r="O311" i="1" s="1"/>
  <c r="P311" i="1"/>
  <c r="Q311" i="1" s="1"/>
  <c r="E312" i="1"/>
  <c r="G312" i="1" s="1"/>
  <c r="F312" i="1"/>
  <c r="H312" i="1"/>
  <c r="J312" i="1"/>
  <c r="K312" i="1"/>
  <c r="L312" i="1"/>
  <c r="M312" i="1"/>
  <c r="N312" i="1"/>
  <c r="O312" i="1"/>
  <c r="P312" i="1"/>
  <c r="Q312" i="1"/>
  <c r="E313" i="1"/>
  <c r="F313" i="1"/>
  <c r="G313" i="1" s="1"/>
  <c r="H313" i="1"/>
  <c r="I313" i="1" s="1"/>
  <c r="J313" i="1"/>
  <c r="K313" i="1" s="1"/>
  <c r="L313" i="1"/>
  <c r="M313" i="1" s="1"/>
  <c r="N313" i="1"/>
  <c r="O313" i="1" s="1"/>
  <c r="P313" i="1"/>
  <c r="Q313" i="1" s="1"/>
  <c r="E314" i="1"/>
  <c r="G314" i="1" s="1"/>
  <c r="F314" i="1"/>
  <c r="H314" i="1"/>
  <c r="J314" i="1"/>
  <c r="K314" i="1"/>
  <c r="L314" i="1"/>
  <c r="M314" i="1"/>
  <c r="N314" i="1"/>
  <c r="O314" i="1"/>
  <c r="P314" i="1"/>
  <c r="Q314" i="1"/>
  <c r="E315" i="1"/>
  <c r="F315" i="1"/>
  <c r="G315" i="1" s="1"/>
  <c r="H315" i="1"/>
  <c r="I315" i="1" s="1"/>
  <c r="J315" i="1"/>
  <c r="K315" i="1" s="1"/>
  <c r="L315" i="1"/>
  <c r="M315" i="1" s="1"/>
  <c r="N315" i="1"/>
  <c r="O315" i="1" s="1"/>
  <c r="P315" i="1"/>
  <c r="Q315" i="1" s="1"/>
  <c r="E316" i="1"/>
  <c r="G316" i="1" s="1"/>
  <c r="F316" i="1"/>
  <c r="H316" i="1"/>
  <c r="J316" i="1"/>
  <c r="K316" i="1"/>
  <c r="L316" i="1"/>
  <c r="M316" i="1"/>
  <c r="N316" i="1"/>
  <c r="O316" i="1"/>
  <c r="P316" i="1"/>
  <c r="Q316" i="1"/>
  <c r="E317" i="1"/>
  <c r="F317" i="1"/>
  <c r="G317" i="1" s="1"/>
  <c r="H317" i="1"/>
  <c r="I317" i="1" s="1"/>
  <c r="J317" i="1"/>
  <c r="K317" i="1" s="1"/>
  <c r="L317" i="1"/>
  <c r="M317" i="1" s="1"/>
  <c r="N317" i="1"/>
  <c r="O317" i="1" s="1"/>
  <c r="P317" i="1"/>
  <c r="Q317" i="1" s="1"/>
  <c r="E318" i="1"/>
  <c r="G318" i="1" s="1"/>
  <c r="F318" i="1"/>
  <c r="H318" i="1"/>
  <c r="J318" i="1"/>
  <c r="K318" i="1"/>
  <c r="L318" i="1"/>
  <c r="M318" i="1"/>
  <c r="N318" i="1"/>
  <c r="O318" i="1"/>
  <c r="P318" i="1"/>
  <c r="Q318" i="1"/>
  <c r="E319" i="1"/>
  <c r="F319" i="1"/>
  <c r="G319" i="1" s="1"/>
  <c r="H319" i="1"/>
  <c r="I319" i="1" s="1"/>
  <c r="J319" i="1"/>
  <c r="K319" i="1" s="1"/>
  <c r="L319" i="1"/>
  <c r="M319" i="1" s="1"/>
  <c r="N319" i="1"/>
  <c r="O319" i="1" s="1"/>
  <c r="P319" i="1"/>
  <c r="Q319" i="1" s="1"/>
  <c r="E320" i="1"/>
  <c r="G320" i="1" s="1"/>
  <c r="F320" i="1"/>
  <c r="H320" i="1"/>
  <c r="J320" i="1"/>
  <c r="L320" i="1"/>
  <c r="M320" i="1" s="1"/>
  <c r="N320" i="1"/>
  <c r="O320" i="1" s="1"/>
  <c r="P320" i="1"/>
  <c r="Q320" i="1" s="1"/>
  <c r="E321" i="1"/>
  <c r="F321" i="1"/>
  <c r="H321" i="1"/>
  <c r="I321" i="1" s="1"/>
  <c r="J321" i="1"/>
  <c r="L321" i="1"/>
  <c r="M321" i="1" s="1"/>
  <c r="N321" i="1"/>
  <c r="P321" i="1"/>
  <c r="Q321" i="1" s="1"/>
  <c r="E322" i="1"/>
  <c r="F322" i="1"/>
  <c r="H322" i="1"/>
  <c r="I322" i="1"/>
  <c r="J322" i="1"/>
  <c r="K322" i="1"/>
  <c r="L322" i="1"/>
  <c r="M322" i="1"/>
  <c r="N322" i="1"/>
  <c r="O322" i="1"/>
  <c r="P322" i="1"/>
  <c r="Q322" i="1"/>
  <c r="E323" i="1"/>
  <c r="F323" i="1"/>
  <c r="G323" i="1" s="1"/>
  <c r="H323" i="1"/>
  <c r="I323" i="1" s="1"/>
  <c r="J323" i="1"/>
  <c r="K323" i="1" s="1"/>
  <c r="L323" i="1"/>
  <c r="M323" i="1" s="1"/>
  <c r="N323" i="1"/>
  <c r="O323" i="1" s="1"/>
  <c r="P323" i="1"/>
  <c r="Q323" i="1" s="1"/>
  <c r="E324" i="1"/>
  <c r="G324" i="1" s="1"/>
  <c r="F324" i="1"/>
  <c r="H324" i="1"/>
  <c r="I324" i="1" s="1"/>
  <c r="J324" i="1"/>
  <c r="K324" i="1" s="1"/>
  <c r="L324" i="1"/>
  <c r="M324" i="1" s="1"/>
  <c r="N324" i="1"/>
  <c r="O324" i="1" s="1"/>
  <c r="P324" i="1"/>
  <c r="Q324" i="1" s="1"/>
  <c r="E325" i="1"/>
  <c r="F325" i="1"/>
  <c r="H325" i="1"/>
  <c r="J325" i="1"/>
  <c r="L325" i="1"/>
  <c r="M325" i="1" s="1"/>
  <c r="N325" i="1"/>
  <c r="P325" i="1"/>
  <c r="Q325" i="1" s="1"/>
  <c r="E326" i="1"/>
  <c r="F326" i="1"/>
  <c r="H326" i="1"/>
  <c r="J326" i="1"/>
  <c r="K326" i="1" s="1"/>
  <c r="L326" i="1"/>
  <c r="M326" i="1" s="1"/>
  <c r="N326" i="1"/>
  <c r="O326" i="1" s="1"/>
  <c r="P326" i="1"/>
  <c r="Q326" i="1" s="1"/>
  <c r="E327" i="1"/>
  <c r="F327" i="1"/>
  <c r="H327" i="1"/>
  <c r="I327" i="1" s="1"/>
  <c r="J327" i="1"/>
  <c r="L327" i="1"/>
  <c r="M327" i="1" s="1"/>
  <c r="N327" i="1"/>
  <c r="P327" i="1"/>
  <c r="Q327" i="1" s="1"/>
  <c r="E328" i="1"/>
  <c r="F328" i="1"/>
  <c r="H328" i="1"/>
  <c r="J328" i="1"/>
  <c r="K328" i="1" s="1"/>
  <c r="L328" i="1"/>
  <c r="M328" i="1" s="1"/>
  <c r="N328" i="1"/>
  <c r="O328" i="1" s="1"/>
  <c r="P328" i="1"/>
  <c r="Q328" i="1" s="1"/>
  <c r="E329" i="1"/>
  <c r="F329" i="1"/>
  <c r="H329" i="1"/>
  <c r="I329" i="1" s="1"/>
  <c r="J329" i="1"/>
  <c r="L329" i="1"/>
  <c r="M329" i="1" s="1"/>
  <c r="N329" i="1"/>
  <c r="P329" i="1"/>
  <c r="Q329" i="1" s="1"/>
  <c r="E330" i="1"/>
  <c r="F330" i="1"/>
  <c r="H330" i="1"/>
  <c r="I330" i="1"/>
  <c r="J330" i="1"/>
  <c r="K330" i="1"/>
  <c r="L330" i="1"/>
  <c r="M330" i="1"/>
  <c r="N330" i="1"/>
  <c r="O330" i="1"/>
  <c r="P330" i="1"/>
  <c r="Q330" i="1"/>
  <c r="E331" i="1"/>
  <c r="F331" i="1"/>
  <c r="G331" i="1" s="1"/>
  <c r="H331" i="1"/>
  <c r="I331" i="1" s="1"/>
  <c r="J331" i="1"/>
  <c r="K331" i="1" s="1"/>
  <c r="L331" i="1"/>
  <c r="M331" i="1" s="1"/>
  <c r="N331" i="1"/>
  <c r="O331" i="1" s="1"/>
  <c r="P331" i="1"/>
  <c r="Q331" i="1" s="1"/>
  <c r="E332" i="1"/>
  <c r="G332" i="1" s="1"/>
  <c r="F332" i="1"/>
  <c r="H332" i="1"/>
  <c r="J332" i="1"/>
  <c r="K332" i="1"/>
  <c r="L332" i="1"/>
  <c r="M332" i="1"/>
  <c r="N332" i="1"/>
  <c r="O332" i="1"/>
  <c r="P332" i="1"/>
  <c r="Q332" i="1"/>
  <c r="E333" i="1"/>
  <c r="F333" i="1"/>
  <c r="G333" i="1" s="1"/>
  <c r="H333" i="1"/>
  <c r="I333" i="1" s="1"/>
  <c r="J333" i="1"/>
  <c r="K333" i="1" s="1"/>
  <c r="L333" i="1"/>
  <c r="M333" i="1" s="1"/>
  <c r="N333" i="1"/>
  <c r="O333" i="1" s="1"/>
  <c r="P333" i="1"/>
  <c r="Q333" i="1" s="1"/>
  <c r="E334" i="1"/>
  <c r="G334" i="1" s="1"/>
  <c r="F334" i="1"/>
  <c r="H334" i="1"/>
  <c r="J334" i="1"/>
  <c r="K334" i="1"/>
  <c r="L334" i="1"/>
  <c r="M334" i="1"/>
  <c r="N334" i="1"/>
  <c r="O334" i="1"/>
  <c r="P334" i="1"/>
  <c r="Q334" i="1"/>
  <c r="E335" i="1"/>
  <c r="F335" i="1"/>
  <c r="G335" i="1" s="1"/>
  <c r="H335" i="1"/>
  <c r="I335" i="1" s="1"/>
  <c r="J335" i="1"/>
  <c r="K335" i="1" s="1"/>
  <c r="L335" i="1"/>
  <c r="M335" i="1" s="1"/>
  <c r="N335" i="1"/>
  <c r="O335" i="1" s="1"/>
  <c r="P335" i="1"/>
  <c r="Q335" i="1" s="1"/>
  <c r="E336" i="1"/>
  <c r="G336" i="1" s="1"/>
  <c r="F336" i="1"/>
  <c r="H336" i="1"/>
  <c r="J336" i="1"/>
  <c r="K336" i="1"/>
  <c r="L336" i="1"/>
  <c r="M336" i="1"/>
  <c r="N336" i="1"/>
  <c r="O336" i="1"/>
  <c r="P336" i="1"/>
  <c r="Q336" i="1"/>
  <c r="E337" i="1"/>
  <c r="F337" i="1"/>
  <c r="G337" i="1" s="1"/>
  <c r="H337" i="1"/>
  <c r="I337" i="1" s="1"/>
  <c r="J337" i="1"/>
  <c r="K337" i="1" s="1"/>
  <c r="L337" i="1"/>
  <c r="M337" i="1" s="1"/>
  <c r="N337" i="1"/>
  <c r="O337" i="1" s="1"/>
  <c r="P337" i="1"/>
  <c r="Q337" i="1" s="1"/>
  <c r="E338" i="1"/>
  <c r="G338" i="1" s="1"/>
  <c r="F338" i="1"/>
  <c r="H338" i="1"/>
  <c r="J338" i="1"/>
  <c r="K338" i="1"/>
  <c r="L338" i="1"/>
  <c r="M338" i="1"/>
  <c r="N338" i="1"/>
  <c r="O338" i="1"/>
  <c r="P338" i="1"/>
  <c r="Q338" i="1"/>
  <c r="E339" i="1"/>
  <c r="F339" i="1"/>
  <c r="G339" i="1" s="1"/>
  <c r="H339" i="1"/>
  <c r="I339" i="1" s="1"/>
  <c r="J339" i="1"/>
  <c r="K339" i="1" s="1"/>
  <c r="L339" i="1"/>
  <c r="M339" i="1" s="1"/>
  <c r="N339" i="1"/>
  <c r="O339" i="1" s="1"/>
  <c r="P339" i="1"/>
  <c r="Q339" i="1" s="1"/>
  <c r="E340" i="1"/>
  <c r="G340" i="1" s="1"/>
  <c r="F340" i="1"/>
  <c r="H340" i="1"/>
  <c r="J340" i="1"/>
  <c r="K340" i="1"/>
  <c r="L340" i="1"/>
  <c r="M340" i="1"/>
  <c r="N340" i="1"/>
  <c r="O340" i="1"/>
  <c r="P340" i="1"/>
  <c r="Q340" i="1"/>
  <c r="E341" i="1"/>
  <c r="F341" i="1"/>
  <c r="G341" i="1" s="1"/>
  <c r="H341" i="1"/>
  <c r="I341" i="1" s="1"/>
  <c r="J341" i="1"/>
  <c r="K341" i="1" s="1"/>
  <c r="L341" i="1"/>
  <c r="M341" i="1" s="1"/>
  <c r="N341" i="1"/>
  <c r="O341" i="1" s="1"/>
  <c r="P341" i="1"/>
  <c r="Q341" i="1" s="1"/>
  <c r="E342" i="1"/>
  <c r="G342" i="1" s="1"/>
  <c r="F342" i="1"/>
  <c r="H342" i="1"/>
  <c r="J342" i="1"/>
  <c r="K342" i="1"/>
  <c r="L342" i="1"/>
  <c r="M342" i="1"/>
  <c r="N342" i="1"/>
  <c r="O342" i="1"/>
  <c r="P342" i="1"/>
  <c r="Q342" i="1"/>
  <c r="E343" i="1"/>
  <c r="F343" i="1"/>
  <c r="G343" i="1" s="1"/>
  <c r="H343" i="1"/>
  <c r="I343" i="1" s="1"/>
  <c r="J343" i="1"/>
  <c r="K343" i="1" s="1"/>
  <c r="L343" i="1"/>
  <c r="M343" i="1" s="1"/>
  <c r="N343" i="1"/>
  <c r="O343" i="1" s="1"/>
  <c r="P343" i="1"/>
  <c r="Q343" i="1" s="1"/>
  <c r="E344" i="1"/>
  <c r="G344" i="1" s="1"/>
  <c r="F344" i="1"/>
  <c r="H344" i="1"/>
  <c r="J344" i="1"/>
  <c r="K344" i="1"/>
  <c r="L344" i="1"/>
  <c r="M344" i="1"/>
  <c r="N344" i="1"/>
  <c r="O344" i="1"/>
  <c r="P344" i="1"/>
  <c r="Q344" i="1"/>
  <c r="E345" i="1"/>
  <c r="F345" i="1"/>
  <c r="G345" i="1" s="1"/>
  <c r="H345" i="1"/>
  <c r="I345" i="1" s="1"/>
  <c r="J345" i="1"/>
  <c r="K345" i="1" s="1"/>
  <c r="L345" i="1"/>
  <c r="M345" i="1" s="1"/>
  <c r="N345" i="1"/>
  <c r="O345" i="1" s="1"/>
  <c r="P345" i="1"/>
  <c r="Q345" i="1" s="1"/>
  <c r="E346" i="1"/>
  <c r="G346" i="1" s="1"/>
  <c r="F346" i="1"/>
  <c r="H346" i="1"/>
  <c r="J346" i="1"/>
  <c r="L346" i="1"/>
  <c r="M346" i="1"/>
  <c r="N346" i="1"/>
  <c r="O346" i="1"/>
  <c r="P346" i="1"/>
  <c r="Q346" i="1"/>
  <c r="E347" i="1"/>
  <c r="F347" i="1"/>
  <c r="G347" i="1" s="1"/>
  <c r="H347" i="1"/>
  <c r="I347" i="1" s="1"/>
  <c r="J347" i="1"/>
  <c r="K347" i="1" s="1"/>
  <c r="L347" i="1"/>
  <c r="M347" i="1" s="1"/>
  <c r="N347" i="1"/>
  <c r="O347" i="1" s="1"/>
  <c r="P347" i="1"/>
  <c r="Q347" i="1" s="1"/>
  <c r="E348" i="1"/>
  <c r="G348" i="1" s="1"/>
  <c r="F348" i="1"/>
  <c r="H348" i="1"/>
  <c r="J348" i="1"/>
  <c r="K348" i="1"/>
  <c r="L348" i="1"/>
  <c r="M348" i="1"/>
  <c r="N348" i="1"/>
  <c r="O348" i="1"/>
  <c r="P348" i="1"/>
  <c r="Q348" i="1"/>
  <c r="E349" i="1"/>
  <c r="F349" i="1"/>
  <c r="G349" i="1" s="1"/>
  <c r="H349" i="1"/>
  <c r="I349" i="1" s="1"/>
  <c r="J349" i="1"/>
  <c r="K349" i="1" s="1"/>
  <c r="L349" i="1"/>
  <c r="M349" i="1" s="1"/>
  <c r="N349" i="1"/>
  <c r="O349" i="1" s="1"/>
  <c r="P349" i="1"/>
  <c r="Q349" i="1" s="1"/>
  <c r="E350" i="1"/>
  <c r="G350" i="1" s="1"/>
  <c r="F350" i="1"/>
  <c r="H350" i="1"/>
  <c r="J350" i="1"/>
  <c r="K350" i="1"/>
  <c r="L350" i="1"/>
  <c r="M350" i="1"/>
  <c r="N350" i="1"/>
  <c r="O350" i="1"/>
  <c r="P350" i="1"/>
  <c r="Q350" i="1"/>
  <c r="E351" i="1"/>
  <c r="F351" i="1"/>
  <c r="G351" i="1" s="1"/>
  <c r="H351" i="1"/>
  <c r="I351" i="1" s="1"/>
  <c r="J351" i="1"/>
  <c r="K351" i="1" s="1"/>
  <c r="L351" i="1"/>
  <c r="M351" i="1" s="1"/>
  <c r="N351" i="1"/>
  <c r="O351" i="1" s="1"/>
  <c r="P351" i="1"/>
  <c r="Q351" i="1" s="1"/>
  <c r="E352" i="1"/>
  <c r="G352" i="1" s="1"/>
  <c r="F352" i="1"/>
  <c r="H352" i="1"/>
  <c r="J352" i="1"/>
  <c r="K352" i="1"/>
  <c r="L352" i="1"/>
  <c r="M352" i="1"/>
  <c r="N352" i="1"/>
  <c r="O352" i="1"/>
  <c r="P352" i="1"/>
  <c r="Q352" i="1"/>
  <c r="E353" i="1"/>
  <c r="F353" i="1"/>
  <c r="G353" i="1" s="1"/>
  <c r="H353" i="1"/>
  <c r="I353" i="1" s="1"/>
  <c r="J353" i="1"/>
  <c r="K353" i="1" s="1"/>
  <c r="L353" i="1"/>
  <c r="M353" i="1" s="1"/>
  <c r="N353" i="1"/>
  <c r="O353" i="1" s="1"/>
  <c r="P353" i="1"/>
  <c r="Q353" i="1" s="1"/>
  <c r="E354" i="1"/>
  <c r="G354" i="1" s="1"/>
  <c r="F354" i="1"/>
  <c r="H354" i="1"/>
  <c r="J354" i="1"/>
  <c r="K354" i="1"/>
  <c r="L354" i="1"/>
  <c r="M354" i="1"/>
  <c r="N354" i="1"/>
  <c r="O354" i="1"/>
  <c r="P354" i="1"/>
  <c r="Q354" i="1"/>
  <c r="E355" i="1"/>
  <c r="F355" i="1"/>
  <c r="G355" i="1" s="1"/>
  <c r="H355" i="1"/>
  <c r="I355" i="1" s="1"/>
  <c r="J355" i="1"/>
  <c r="K355" i="1" s="1"/>
  <c r="L355" i="1"/>
  <c r="M355" i="1" s="1"/>
  <c r="N355" i="1"/>
  <c r="O355" i="1" s="1"/>
  <c r="P355" i="1"/>
  <c r="Q355" i="1" s="1"/>
  <c r="E356" i="1"/>
  <c r="G356" i="1" s="1"/>
  <c r="F356" i="1"/>
  <c r="H356" i="1"/>
  <c r="J356" i="1"/>
  <c r="L356" i="1"/>
  <c r="M356" i="1" s="1"/>
  <c r="N356" i="1"/>
  <c r="O356" i="1" s="1"/>
  <c r="P356" i="1"/>
  <c r="Q356" i="1" s="1"/>
  <c r="E357" i="1"/>
  <c r="F357" i="1"/>
  <c r="H357" i="1"/>
  <c r="I357" i="1" s="1"/>
  <c r="J357" i="1"/>
  <c r="L357" i="1"/>
  <c r="M357" i="1" s="1"/>
  <c r="N357" i="1"/>
  <c r="P357" i="1"/>
  <c r="Q357" i="1" s="1"/>
  <c r="E358" i="1"/>
  <c r="F358" i="1"/>
  <c r="H358" i="1"/>
  <c r="I358" i="1"/>
  <c r="J358" i="1"/>
  <c r="K358" i="1"/>
  <c r="L358" i="1"/>
  <c r="M358" i="1"/>
  <c r="N358" i="1"/>
  <c r="O358" i="1"/>
  <c r="P358" i="1"/>
  <c r="Q358" i="1"/>
  <c r="E359" i="1"/>
  <c r="F359" i="1"/>
  <c r="G359" i="1" s="1"/>
  <c r="H359" i="1"/>
  <c r="I359" i="1" s="1"/>
  <c r="J359" i="1"/>
  <c r="K359" i="1" s="1"/>
  <c r="L359" i="1"/>
  <c r="M359" i="1" s="1"/>
  <c r="N359" i="1"/>
  <c r="O359" i="1" s="1"/>
  <c r="P359" i="1"/>
  <c r="Q359" i="1" s="1"/>
  <c r="E360" i="1"/>
  <c r="G360" i="1" s="1"/>
  <c r="F360" i="1"/>
  <c r="H360" i="1"/>
  <c r="J360" i="1"/>
  <c r="K360" i="1"/>
  <c r="L360" i="1"/>
  <c r="M360" i="1"/>
  <c r="N360" i="1"/>
  <c r="O360" i="1"/>
  <c r="P360" i="1"/>
  <c r="Q360" i="1"/>
  <c r="E361" i="1"/>
  <c r="F361" i="1"/>
  <c r="G361" i="1" s="1"/>
  <c r="H361" i="1"/>
  <c r="I361" i="1" s="1"/>
  <c r="J361" i="1"/>
  <c r="K361" i="1" s="1"/>
  <c r="L361" i="1"/>
  <c r="M361" i="1" s="1"/>
  <c r="N361" i="1"/>
  <c r="O361" i="1" s="1"/>
  <c r="P361" i="1"/>
  <c r="Q361" i="1" s="1"/>
  <c r="E362" i="1"/>
  <c r="G362" i="1" s="1"/>
  <c r="F362" i="1"/>
  <c r="H362" i="1"/>
  <c r="J362" i="1"/>
  <c r="K362" i="1"/>
  <c r="L362" i="1"/>
  <c r="M362" i="1"/>
  <c r="N362" i="1"/>
  <c r="O362" i="1"/>
  <c r="P362" i="1"/>
  <c r="Q362" i="1"/>
  <c r="E363" i="1"/>
  <c r="F363" i="1"/>
  <c r="G363" i="1" s="1"/>
  <c r="H363" i="1"/>
  <c r="I363" i="1" s="1"/>
  <c r="J363" i="1"/>
  <c r="K363" i="1" s="1"/>
  <c r="L363" i="1"/>
  <c r="M363" i="1" s="1"/>
  <c r="N363" i="1"/>
  <c r="O363" i="1" s="1"/>
  <c r="P363" i="1"/>
  <c r="Q363" i="1" s="1"/>
  <c r="E364" i="1"/>
  <c r="G364" i="1" s="1"/>
  <c r="F364" i="1"/>
  <c r="H364" i="1"/>
  <c r="J364" i="1"/>
  <c r="K364" i="1"/>
  <c r="L364" i="1"/>
  <c r="M364" i="1"/>
  <c r="N364" i="1"/>
  <c r="O364" i="1"/>
  <c r="P364" i="1"/>
  <c r="Q364" i="1"/>
  <c r="E365" i="1"/>
  <c r="F365" i="1"/>
  <c r="G365" i="1" s="1"/>
  <c r="H365" i="1"/>
  <c r="I365" i="1" s="1"/>
  <c r="J365" i="1"/>
  <c r="K365" i="1" s="1"/>
  <c r="L365" i="1"/>
  <c r="M365" i="1" s="1"/>
  <c r="N365" i="1"/>
  <c r="O365" i="1" s="1"/>
  <c r="P365" i="1"/>
  <c r="Q365" i="1" s="1"/>
  <c r="E366" i="1"/>
  <c r="G366" i="1" s="1"/>
  <c r="F366" i="1"/>
  <c r="H366" i="1"/>
  <c r="J366" i="1"/>
  <c r="K366" i="1"/>
  <c r="L366" i="1"/>
  <c r="M366" i="1"/>
  <c r="N366" i="1"/>
  <c r="O366" i="1"/>
  <c r="P366" i="1"/>
  <c r="Q366" i="1"/>
  <c r="E367" i="1"/>
  <c r="F367" i="1"/>
  <c r="G367" i="1" s="1"/>
  <c r="H367" i="1"/>
  <c r="I367" i="1" s="1"/>
  <c r="J367" i="1"/>
  <c r="K367" i="1" s="1"/>
  <c r="L367" i="1"/>
  <c r="M367" i="1" s="1"/>
  <c r="N367" i="1"/>
  <c r="O367" i="1" s="1"/>
  <c r="P367" i="1"/>
  <c r="Q367" i="1" s="1"/>
  <c r="E368" i="1"/>
  <c r="G368" i="1" s="1"/>
  <c r="F368" i="1"/>
  <c r="H368" i="1"/>
  <c r="I368" i="1" s="1"/>
  <c r="J368" i="1"/>
  <c r="K368" i="1" s="1"/>
  <c r="L368" i="1"/>
  <c r="M368" i="1" s="1"/>
  <c r="N368" i="1"/>
  <c r="O368" i="1" s="1"/>
  <c r="P368" i="1"/>
  <c r="Q368" i="1" s="1"/>
  <c r="E369" i="1"/>
  <c r="F369" i="1"/>
  <c r="H369" i="1"/>
  <c r="I369" i="1" s="1"/>
  <c r="J369" i="1"/>
  <c r="L369" i="1"/>
  <c r="M369" i="1" s="1"/>
  <c r="N369" i="1"/>
  <c r="P369" i="1"/>
  <c r="Q369" i="1" s="1"/>
  <c r="E370" i="1"/>
  <c r="F370" i="1"/>
  <c r="H370" i="1"/>
  <c r="J370" i="1"/>
  <c r="K370" i="1" s="1"/>
  <c r="L370" i="1"/>
  <c r="M370" i="1" s="1"/>
  <c r="N370" i="1"/>
  <c r="O370" i="1" s="1"/>
  <c r="P370" i="1"/>
  <c r="Q370" i="1" s="1"/>
  <c r="K346" i="1" l="1"/>
  <c r="I325" i="1"/>
  <c r="G370" i="1"/>
  <c r="O369" i="1"/>
  <c r="K369" i="1"/>
  <c r="G369" i="1"/>
  <c r="G358" i="1"/>
  <c r="O357" i="1"/>
  <c r="K357" i="1"/>
  <c r="G357" i="1"/>
  <c r="G330" i="1"/>
  <c r="O329" i="1"/>
  <c r="K329" i="1"/>
  <c r="G329" i="1"/>
  <c r="G328" i="1"/>
  <c r="O327" i="1"/>
  <c r="K327" i="1"/>
  <c r="G327" i="1"/>
  <c r="G326" i="1"/>
  <c r="O325" i="1"/>
  <c r="K325" i="1"/>
  <c r="G325" i="1"/>
  <c r="G322" i="1"/>
  <c r="O321" i="1"/>
  <c r="K321" i="1"/>
  <c r="G321" i="1"/>
  <c r="G308" i="1"/>
  <c r="O307" i="1"/>
  <c r="K307" i="1"/>
  <c r="G307" i="1"/>
  <c r="G306" i="1"/>
  <c r="O305" i="1"/>
  <c r="K305" i="1"/>
  <c r="G305" i="1"/>
  <c r="G304" i="1"/>
  <c r="O303" i="1"/>
  <c r="K303" i="1"/>
  <c r="G303" i="1"/>
  <c r="G300" i="1"/>
  <c r="O299" i="1"/>
  <c r="K299" i="1"/>
  <c r="G299" i="1"/>
  <c r="O297" i="1"/>
  <c r="K297" i="1"/>
  <c r="G297" i="1"/>
  <c r="O295" i="1"/>
  <c r="K295" i="1"/>
  <c r="G295" i="1"/>
  <c r="O293" i="1"/>
  <c r="K293" i="1"/>
  <c r="G293" i="1"/>
  <c r="O291" i="1"/>
  <c r="K291" i="1"/>
  <c r="G291" i="1"/>
  <c r="O289" i="1"/>
  <c r="K289" i="1"/>
  <c r="G289" i="1"/>
  <c r="O287" i="1"/>
  <c r="K287" i="1"/>
  <c r="G287" i="1"/>
  <c r="O285" i="1"/>
  <c r="K285" i="1"/>
  <c r="G285" i="1"/>
  <c r="O283" i="1"/>
  <c r="K283" i="1"/>
  <c r="G283" i="1"/>
  <c r="O281" i="1"/>
  <c r="K281" i="1"/>
  <c r="G281" i="1"/>
  <c r="O279" i="1"/>
  <c r="K279" i="1"/>
  <c r="G279" i="1"/>
  <c r="O277" i="1"/>
  <c r="K277" i="1"/>
  <c r="G277" i="1"/>
  <c r="O275" i="1"/>
  <c r="K275" i="1"/>
  <c r="G275" i="1"/>
  <c r="O273" i="1"/>
  <c r="K273" i="1"/>
  <c r="G273" i="1"/>
  <c r="O271" i="1"/>
  <c r="K271" i="1"/>
  <c r="G271" i="1"/>
  <c r="O269" i="1"/>
  <c r="K269" i="1"/>
  <c r="G269" i="1"/>
  <c r="O267" i="1"/>
  <c r="K267" i="1"/>
  <c r="G267" i="1"/>
  <c r="O265" i="1"/>
  <c r="K265" i="1"/>
  <c r="G265" i="1"/>
  <c r="O263" i="1"/>
  <c r="K263" i="1"/>
  <c r="G263" i="1"/>
  <c r="O261" i="1"/>
  <c r="K261" i="1"/>
  <c r="G261" i="1"/>
  <c r="O259" i="1"/>
  <c r="K259" i="1"/>
  <c r="G259" i="1"/>
  <c r="O257" i="1"/>
  <c r="K257" i="1"/>
  <c r="G257" i="1"/>
  <c r="O255" i="1"/>
  <c r="K255" i="1"/>
  <c r="G255" i="1"/>
  <c r="O253" i="1"/>
  <c r="K253" i="1"/>
  <c r="G253" i="1"/>
  <c r="O251" i="1"/>
  <c r="K251" i="1"/>
  <c r="G251" i="1"/>
  <c r="O249" i="1"/>
  <c r="K249" i="1"/>
  <c r="G249" i="1"/>
  <c r="O247" i="1"/>
  <c r="K247" i="1"/>
  <c r="G247" i="1"/>
  <c r="O245" i="1"/>
  <c r="K245" i="1"/>
  <c r="G245" i="1"/>
  <c r="O243" i="1"/>
  <c r="K243" i="1"/>
  <c r="G243" i="1"/>
  <c r="O241" i="1"/>
  <c r="K241" i="1"/>
  <c r="G241" i="1"/>
  <c r="G240" i="1"/>
  <c r="O238" i="1"/>
  <c r="K238" i="1"/>
  <c r="G238" i="1"/>
  <c r="O236" i="1"/>
  <c r="K236" i="1"/>
  <c r="G236" i="1"/>
  <c r="O234" i="1"/>
  <c r="K234" i="1"/>
  <c r="G234" i="1"/>
  <c r="O232" i="1"/>
  <c r="K232" i="1"/>
  <c r="G232" i="1"/>
  <c r="O230" i="1"/>
  <c r="K230" i="1"/>
  <c r="G230" i="1"/>
  <c r="O228" i="1"/>
  <c r="K228" i="1"/>
  <c r="G228" i="1"/>
  <c r="O226" i="1"/>
  <c r="K226" i="1"/>
  <c r="G226" i="1"/>
  <c r="O224" i="1"/>
  <c r="K224" i="1"/>
  <c r="G224" i="1"/>
  <c r="O222" i="1"/>
  <c r="K222" i="1"/>
  <c r="G222" i="1"/>
  <c r="O220" i="1"/>
  <c r="K220" i="1"/>
  <c r="G220" i="1"/>
  <c r="O218" i="1"/>
  <c r="K218" i="1"/>
  <c r="G218" i="1"/>
  <c r="O216" i="1"/>
  <c r="K216" i="1"/>
  <c r="G216" i="1"/>
  <c r="O214" i="1"/>
  <c r="K214" i="1"/>
  <c r="G214" i="1"/>
  <c r="O212" i="1"/>
  <c r="K212" i="1"/>
  <c r="G212" i="1"/>
  <c r="O210" i="1"/>
  <c r="K210" i="1"/>
  <c r="G210" i="1"/>
  <c r="O208" i="1"/>
  <c r="K208" i="1"/>
  <c r="G208" i="1"/>
  <c r="O206" i="1"/>
  <c r="K206" i="1"/>
  <c r="G206" i="1"/>
  <c r="O204" i="1"/>
  <c r="K204" i="1"/>
  <c r="G204" i="1"/>
  <c r="O202" i="1"/>
  <c r="K202" i="1"/>
  <c r="G202" i="1"/>
  <c r="O200" i="1"/>
  <c r="K200" i="1"/>
  <c r="G200" i="1"/>
  <c r="O198" i="1"/>
  <c r="K198" i="1"/>
  <c r="G198" i="1"/>
  <c r="O196" i="1"/>
  <c r="K196" i="1"/>
  <c r="G196" i="1"/>
  <c r="O194" i="1"/>
  <c r="K194" i="1"/>
  <c r="G194" i="1"/>
  <c r="O192" i="1"/>
  <c r="K192" i="1"/>
  <c r="G192" i="1"/>
  <c r="O190" i="1"/>
  <c r="K190" i="1"/>
  <c r="G190" i="1"/>
  <c r="O188" i="1"/>
  <c r="K188" i="1"/>
  <c r="G188" i="1"/>
  <c r="O186" i="1"/>
  <c r="K186" i="1"/>
  <c r="G186" i="1"/>
  <c r="O184" i="1"/>
  <c r="K184" i="1"/>
  <c r="G184" i="1"/>
  <c r="O182" i="1"/>
  <c r="K182" i="1"/>
  <c r="G182" i="1"/>
  <c r="O180" i="1"/>
  <c r="K180" i="1"/>
  <c r="G180" i="1"/>
  <c r="O178" i="1"/>
  <c r="K178" i="1"/>
  <c r="G178" i="1"/>
  <c r="O176" i="1"/>
  <c r="K176" i="1"/>
  <c r="G176" i="1"/>
  <c r="O174" i="1"/>
  <c r="K174" i="1"/>
  <c r="G174" i="1"/>
  <c r="O172" i="1"/>
  <c r="K172" i="1"/>
  <c r="G172" i="1"/>
  <c r="O170" i="1"/>
  <c r="K170" i="1"/>
  <c r="G170" i="1"/>
  <c r="O168" i="1"/>
  <c r="K168" i="1"/>
  <c r="G168" i="1"/>
  <c r="O166" i="1"/>
  <c r="K166" i="1"/>
  <c r="G166" i="1"/>
  <c r="O164" i="1"/>
  <c r="K164" i="1"/>
  <c r="G164" i="1"/>
  <c r="O162" i="1"/>
  <c r="K162" i="1"/>
  <c r="G162" i="1"/>
  <c r="O160" i="1"/>
  <c r="K160" i="1"/>
  <c r="G160" i="1"/>
  <c r="O158" i="1"/>
  <c r="K158" i="1"/>
  <c r="G158" i="1"/>
  <c r="O156" i="1"/>
  <c r="K156" i="1"/>
  <c r="G156" i="1"/>
  <c r="O154" i="1"/>
  <c r="K154" i="1"/>
  <c r="G154" i="1"/>
  <c r="O152" i="1"/>
  <c r="K152" i="1"/>
  <c r="G152" i="1"/>
  <c r="O150" i="1"/>
  <c r="K150" i="1"/>
  <c r="G150" i="1"/>
  <c r="O148" i="1"/>
  <c r="K148" i="1"/>
  <c r="G148" i="1"/>
  <c r="O146" i="1"/>
  <c r="K146" i="1"/>
  <c r="G146" i="1"/>
  <c r="O144" i="1"/>
  <c r="K144" i="1"/>
  <c r="G144" i="1"/>
  <c r="O142" i="1"/>
  <c r="K142" i="1"/>
  <c r="G142" i="1"/>
  <c r="O140" i="1"/>
  <c r="K140" i="1"/>
  <c r="G140" i="1"/>
  <c r="O138" i="1"/>
  <c r="K138" i="1"/>
  <c r="G138" i="1"/>
  <c r="O136" i="1"/>
  <c r="K136" i="1"/>
  <c r="G136" i="1"/>
  <c r="O134" i="1"/>
  <c r="K134" i="1"/>
  <c r="G134" i="1"/>
  <c r="O132" i="1"/>
  <c r="K132" i="1"/>
  <c r="G132" i="1"/>
  <c r="O130" i="1"/>
  <c r="K130" i="1"/>
  <c r="G130" i="1"/>
  <c r="O128" i="1"/>
  <c r="K128" i="1"/>
  <c r="G128" i="1"/>
  <c r="O126" i="1"/>
  <c r="K126" i="1"/>
  <c r="G126" i="1"/>
  <c r="O124" i="1"/>
  <c r="K124" i="1"/>
  <c r="G124" i="1"/>
  <c r="O122" i="1"/>
  <c r="K122" i="1"/>
  <c r="G122" i="1"/>
  <c r="O120" i="1"/>
  <c r="K120" i="1"/>
  <c r="G120" i="1"/>
  <c r="O118" i="1"/>
  <c r="K118" i="1"/>
  <c r="G118" i="1"/>
  <c r="O116" i="1"/>
  <c r="K116" i="1"/>
  <c r="G116" i="1"/>
  <c r="O114" i="1"/>
  <c r="K114" i="1"/>
  <c r="G114" i="1"/>
  <c r="O112" i="1"/>
  <c r="K112" i="1"/>
  <c r="G112" i="1"/>
  <c r="O110" i="1"/>
  <c r="K110" i="1"/>
  <c r="G110" i="1"/>
  <c r="O108" i="1"/>
  <c r="K108" i="1"/>
  <c r="G108" i="1"/>
  <c r="O106" i="1"/>
  <c r="K106" i="1"/>
  <c r="G106" i="1"/>
  <c r="O104" i="1"/>
  <c r="K104" i="1"/>
  <c r="G104" i="1"/>
  <c r="O102" i="1"/>
  <c r="K102" i="1"/>
  <c r="G102" i="1"/>
  <c r="O100" i="1"/>
  <c r="K100" i="1"/>
  <c r="G100" i="1"/>
  <c r="O98" i="1"/>
  <c r="K98" i="1"/>
  <c r="G98" i="1"/>
  <c r="O96" i="1"/>
  <c r="K96" i="1"/>
  <c r="G96" i="1"/>
  <c r="O94" i="1"/>
  <c r="K94" i="1"/>
  <c r="G94" i="1"/>
  <c r="O92" i="1"/>
  <c r="K92" i="1"/>
  <c r="G92" i="1"/>
  <c r="O90" i="1"/>
  <c r="K90" i="1"/>
  <c r="G90" i="1"/>
  <c r="O88" i="1"/>
  <c r="K88" i="1"/>
  <c r="G88" i="1"/>
  <c r="O86" i="1"/>
  <c r="K86" i="1"/>
  <c r="G86" i="1"/>
  <c r="O84" i="1"/>
  <c r="K84" i="1"/>
  <c r="G84" i="1"/>
  <c r="O82" i="1"/>
  <c r="K82" i="1"/>
  <c r="G82" i="1"/>
  <c r="O80" i="1"/>
  <c r="K80" i="1"/>
  <c r="G80" i="1"/>
  <c r="O78" i="1"/>
  <c r="K78" i="1"/>
  <c r="G78" i="1"/>
  <c r="O76" i="1"/>
  <c r="K76" i="1"/>
  <c r="G76" i="1"/>
  <c r="O74" i="1"/>
  <c r="K74" i="1"/>
  <c r="G74" i="1"/>
  <c r="O72" i="1"/>
  <c r="K72" i="1"/>
  <c r="G72" i="1"/>
  <c r="O70" i="1"/>
  <c r="K70" i="1"/>
  <c r="G70" i="1"/>
  <c r="G69" i="1"/>
  <c r="O67" i="1"/>
  <c r="K67" i="1"/>
  <c r="G67" i="1"/>
  <c r="O65" i="1"/>
  <c r="K65" i="1"/>
  <c r="G65" i="1"/>
  <c r="O63" i="1"/>
  <c r="K63" i="1"/>
  <c r="G63" i="1"/>
  <c r="O61" i="1"/>
  <c r="K61" i="1"/>
  <c r="G61" i="1"/>
  <c r="O59" i="1"/>
  <c r="K59" i="1"/>
  <c r="G59" i="1"/>
  <c r="O57" i="1"/>
  <c r="K57" i="1"/>
  <c r="G57" i="1"/>
  <c r="O55" i="1"/>
  <c r="K55" i="1"/>
  <c r="G55" i="1"/>
  <c r="O53" i="1"/>
  <c r="K53" i="1"/>
  <c r="G53" i="1"/>
  <c r="O51" i="1"/>
  <c r="K51" i="1"/>
  <c r="G51" i="1"/>
  <c r="O49" i="1"/>
  <c r="K49" i="1"/>
  <c r="G49" i="1"/>
  <c r="O47" i="1"/>
  <c r="K47" i="1"/>
  <c r="G47" i="1"/>
  <c r="O45" i="1"/>
  <c r="K45" i="1"/>
  <c r="G45" i="1"/>
  <c r="O43" i="1"/>
  <c r="K43" i="1"/>
  <c r="G43" i="1"/>
  <c r="O41" i="1"/>
  <c r="K41" i="1"/>
  <c r="G41" i="1"/>
  <c r="I366" i="1"/>
  <c r="K356" i="1"/>
  <c r="I356" i="1"/>
  <c r="I344" i="1"/>
  <c r="I340" i="1"/>
  <c r="I338" i="1"/>
  <c r="I370" i="1"/>
  <c r="I364" i="1"/>
  <c r="I362" i="1"/>
  <c r="I360" i="1"/>
  <c r="I354" i="1"/>
  <c r="I352" i="1"/>
  <c r="I350" i="1"/>
  <c r="I348" i="1"/>
  <c r="I346" i="1"/>
  <c r="I342" i="1"/>
  <c r="I336" i="1"/>
  <c r="I334" i="1"/>
  <c r="I332" i="1"/>
  <c r="I328" i="1"/>
  <c r="I326" i="1"/>
  <c r="K320" i="1"/>
  <c r="I320" i="1"/>
  <c r="I318" i="1"/>
  <c r="I316" i="1"/>
  <c r="I314" i="1"/>
  <c r="I312" i="1"/>
  <c r="I310" i="1"/>
  <c r="I306" i="1"/>
  <c r="I304" i="1"/>
  <c r="P376" i="1" l="1"/>
  <c r="N376" i="1"/>
  <c r="L376" i="1"/>
  <c r="J376" i="1"/>
  <c r="H376" i="1"/>
  <c r="F376" i="1"/>
  <c r="P375" i="1"/>
  <c r="N375" i="1"/>
  <c r="L375" i="1"/>
  <c r="J375" i="1"/>
  <c r="H375" i="1"/>
  <c r="F375" i="1"/>
  <c r="P374" i="1"/>
  <c r="N374" i="1"/>
  <c r="L374" i="1"/>
  <c r="J374" i="1"/>
  <c r="H374" i="1"/>
  <c r="F374" i="1"/>
  <c r="P373" i="1"/>
  <c r="N373" i="1"/>
  <c r="L373" i="1"/>
  <c r="J373" i="1"/>
  <c r="H373" i="1"/>
  <c r="F373" i="1"/>
  <c r="P372" i="1"/>
  <c r="P371" i="1" s="1"/>
  <c r="N372" i="1"/>
  <c r="N371" i="1" s="1"/>
  <c r="L372" i="1"/>
  <c r="J372" i="1"/>
  <c r="J371" i="1" s="1"/>
  <c r="H372" i="1"/>
  <c r="H371" i="1" s="1"/>
  <c r="F372" i="1"/>
  <c r="E376" i="1"/>
  <c r="E375" i="1"/>
  <c r="E374" i="1"/>
  <c r="E373" i="1"/>
  <c r="E372" i="1"/>
  <c r="AT5" i="1"/>
  <c r="L371" i="1" l="1"/>
  <c r="F371" i="1"/>
  <c r="Q374" i="1"/>
  <c r="G374" i="1"/>
  <c r="K374" i="1"/>
  <c r="O374" i="1"/>
  <c r="I374" i="1"/>
  <c r="M374" i="1"/>
  <c r="G373" i="1"/>
  <c r="O373" i="1"/>
  <c r="I373" i="1"/>
  <c r="Q373" i="1"/>
  <c r="K373" i="1"/>
  <c r="M373" i="1"/>
  <c r="Q376" i="1"/>
  <c r="I376" i="1"/>
  <c r="M376" i="1"/>
  <c r="G376" i="1"/>
  <c r="K376" i="1"/>
  <c r="O376" i="1"/>
  <c r="K375" i="1"/>
  <c r="M375" i="1"/>
  <c r="G375" i="1"/>
  <c r="O375" i="1"/>
  <c r="I375" i="1"/>
  <c r="Q375" i="1"/>
  <c r="M372" i="1"/>
  <c r="G372" i="1"/>
  <c r="O372" i="1"/>
  <c r="E371" i="1"/>
  <c r="K372" i="1"/>
  <c r="Q372" i="1"/>
  <c r="I372" i="1"/>
  <c r="S5" i="1"/>
  <c r="T5" i="1"/>
  <c r="U5" i="1"/>
  <c r="V5" i="1"/>
  <c r="W5" i="1"/>
  <c r="X5" i="1"/>
  <c r="Z5" i="1"/>
  <c r="AA5" i="1"/>
  <c r="AB5" i="1"/>
  <c r="AC5" i="1"/>
  <c r="H5" i="1" s="1"/>
  <c r="AD5" i="1"/>
  <c r="AE5" i="1"/>
  <c r="AF5" i="1"/>
  <c r="F5" i="1" s="1"/>
  <c r="AG5" i="1"/>
  <c r="AH5" i="1"/>
  <c r="AI5" i="1"/>
  <c r="AJ5" i="1"/>
  <c r="AK5" i="1"/>
  <c r="AL5" i="1"/>
  <c r="P5" i="1" s="1"/>
  <c r="AM5" i="1"/>
  <c r="AN5" i="1"/>
  <c r="AO5" i="1"/>
  <c r="AP5" i="1"/>
  <c r="AQ5" i="1"/>
  <c r="AR5" i="1"/>
  <c r="AS5" i="1"/>
  <c r="R5" i="1"/>
  <c r="E5" i="1" s="1"/>
  <c r="Q5" i="1" l="1"/>
  <c r="N5" i="1"/>
  <c r="G371" i="1"/>
  <c r="K371" i="1"/>
  <c r="O371" i="1"/>
  <c r="I371" i="1"/>
  <c r="M371" i="1"/>
  <c r="Q371" i="1"/>
  <c r="L5" i="1"/>
  <c r="M5" i="1" s="1"/>
  <c r="J5" i="1"/>
  <c r="G5" i="1"/>
  <c r="I5" i="1" l="1"/>
  <c r="K5" i="1"/>
  <c r="O5" i="1"/>
</calcChain>
</file>

<file path=xl/sharedStrings.xml><?xml version="1.0" encoding="utf-8"?>
<sst xmlns="http://schemas.openxmlformats.org/spreadsheetml/2006/main" count="1166" uniqueCount="782">
  <si>
    <t>№ строки</t>
  </si>
  <si>
    <t>Наличие отходов на начало отчетного года</t>
  </si>
  <si>
    <t>Образование отходов за отчетный год</t>
  </si>
  <si>
    <t>Поступление отходов из других хозяйствующих субъектов</t>
  </si>
  <si>
    <t>Обработано отходов</t>
  </si>
  <si>
    <t>Утилизировано отходов</t>
  </si>
  <si>
    <t>Обезврежено отходов</t>
  </si>
  <si>
    <t>Наличие отходов на конец отчетного года</t>
  </si>
  <si>
    <t>всего</t>
  </si>
  <si>
    <t>из них</t>
  </si>
  <si>
    <t>для обработки</t>
  </si>
  <si>
    <t>для утилизации</t>
  </si>
  <si>
    <t>для обезвреживания</t>
  </si>
  <si>
    <t>для хранения</t>
  </si>
  <si>
    <t>для захоронения</t>
  </si>
  <si>
    <t>хранение</t>
  </si>
  <si>
    <t>захоронение</t>
  </si>
  <si>
    <t>для повторного применения (рециклинг)</t>
  </si>
  <si>
    <t>предварительно прошедших обработку</t>
  </si>
  <si>
    <t>из других субъектов РФ</t>
  </si>
  <si>
    <t>Поступление отходов с собственных объектов</t>
  </si>
  <si>
    <t>Образование после обработки других видов отходов за отчетный год</t>
  </si>
  <si>
    <t>по импорту из других государств</t>
  </si>
  <si>
    <t>Передача отходов (кроме ТКО) на собственные объекты</t>
  </si>
  <si>
    <t>Размещение отходов 
на эксплуатируемых объектах</t>
  </si>
  <si>
    <t>Передача отходов (за исключением ТКО) другим хозяйствующим субъектам</t>
  </si>
  <si>
    <t>Передача ТКО региональному оператору</t>
  </si>
  <si>
    <t>из них в другие субъекты РФ</t>
  </si>
  <si>
    <t>Класс опасности</t>
  </si>
  <si>
    <t>Код ФККО</t>
  </si>
  <si>
    <t>Вид отходов</t>
  </si>
  <si>
    <t>1 11 210 01 23 5</t>
  </si>
  <si>
    <t>ботва от корнеплодов, другие подобные растительные остатки при выращивании овощей</t>
  </si>
  <si>
    <t>5</t>
  </si>
  <si>
    <t>1 12 110 01 33 4</t>
  </si>
  <si>
    <t>навоз крупного рогатого скота свежий</t>
  </si>
  <si>
    <t>4</t>
  </si>
  <si>
    <t>1 12 110 02 29 5</t>
  </si>
  <si>
    <t>навоз крупного рогатого скота перепревший</t>
  </si>
  <si>
    <t>1 12 510 01 33 3</t>
  </si>
  <si>
    <t>навоз свиней свежий</t>
  </si>
  <si>
    <t>3</t>
  </si>
  <si>
    <t>1 12 510 02 29 4</t>
  </si>
  <si>
    <t>навоз свиней перепревший</t>
  </si>
  <si>
    <t>1 12 711 01 33 3</t>
  </si>
  <si>
    <t>помёт куриный свежий</t>
  </si>
  <si>
    <t>1 52 110 01 21 5</t>
  </si>
  <si>
    <t>отходы сучьев, ветвей, вершинок от лесоразработок</t>
  </si>
  <si>
    <t>1 52 110 02 21 5</t>
  </si>
  <si>
    <t>отходы корчевания пней</t>
  </si>
  <si>
    <t>1 79 351 11 61 4</t>
  </si>
  <si>
    <t>отходы сетей и сетепошивочного материала из полиамидного волокна</t>
  </si>
  <si>
    <t>2 00 190 99 39 5</t>
  </si>
  <si>
    <t>вскрышные породы в смеси практически неопасные</t>
  </si>
  <si>
    <t>2 22 120 01 39 5</t>
  </si>
  <si>
    <t>отходы (хвосты) обогащения медных руд практически неопасные</t>
  </si>
  <si>
    <t>2 22 411 01 39 5</t>
  </si>
  <si>
    <t>отходы (хвосты) цианирования руд серебряных и золотосодержащих</t>
  </si>
  <si>
    <t>2 31 112 01 21 5</t>
  </si>
  <si>
    <t>отходы известняка, доломита и мела в кусковой форме практически неопасные</t>
  </si>
  <si>
    <t>2 32 210 02 39 5</t>
  </si>
  <si>
    <t>глинисто-солевые шламы</t>
  </si>
  <si>
    <t>3 01 116 11 31 4</t>
  </si>
  <si>
    <t>остатки растительных масел при производстве пищевых продуктов</t>
  </si>
  <si>
    <t>3 01 148 01 39 4</t>
  </si>
  <si>
    <t>отходы из жироотделителей, содержащие растительные жировые продукты</t>
  </si>
  <si>
    <t>3 01 161 11 42 5</t>
  </si>
  <si>
    <t>пыль зерновая</t>
  </si>
  <si>
    <t>3 01 161 12 49 5</t>
  </si>
  <si>
    <t>отходы от механической очистки зерна</t>
  </si>
  <si>
    <t>3 01 171 21 49 5</t>
  </si>
  <si>
    <t>технологические потери муки пшеничной</t>
  </si>
  <si>
    <t>3 01 171 22 49 5</t>
  </si>
  <si>
    <t>технологические потери муки ржаной</t>
  </si>
  <si>
    <t>3 01 171 29 49 5</t>
  </si>
  <si>
    <t>технологические потери муки пшеничной, ржаной и овсяной в смеси</t>
  </si>
  <si>
    <t>3 01 179 05 29 5</t>
  </si>
  <si>
    <t>скорлупа от куриных яиц</t>
  </si>
  <si>
    <t>3 01 189 13 42 4</t>
  </si>
  <si>
    <t>пыль комбикормовая</t>
  </si>
  <si>
    <t>3 02 141 02 23 5</t>
  </si>
  <si>
    <t>угары от шелкового производства</t>
  </si>
  <si>
    <t>3 02 141 04 23 5</t>
  </si>
  <si>
    <t>отходы синтетических нитей и волокон</t>
  </si>
  <si>
    <t>3 02 220 04 23 5</t>
  </si>
  <si>
    <t>лоскут весовой тканей из хлопковых волокон</t>
  </si>
  <si>
    <t>3 02 992 11 23 5</t>
  </si>
  <si>
    <t>обрезь валяльно-войлочной продукции</t>
  </si>
  <si>
    <t>3 03 111 01 23 5</t>
  </si>
  <si>
    <t>обрезки и обрывки хлопчатобумажных тканей</t>
  </si>
  <si>
    <t>3 03 111 02 23 5</t>
  </si>
  <si>
    <t>обрезки и обрывки льняных тканей</t>
  </si>
  <si>
    <t>3 03 111 09 23 5</t>
  </si>
  <si>
    <t>обрезки и обрывки смешанных тканей</t>
  </si>
  <si>
    <t>3 05 111 11 20 5</t>
  </si>
  <si>
    <t>отходы окорки древесины практически неопасные</t>
  </si>
  <si>
    <t>3 05 220 01 21 5</t>
  </si>
  <si>
    <t>горбыль из натуральной чистой древесины</t>
  </si>
  <si>
    <t>3 05 220 03 21 5</t>
  </si>
  <si>
    <t>щепа натуральной чистой древесины</t>
  </si>
  <si>
    <t>3 05 220 04 21 5</t>
  </si>
  <si>
    <t>обрезь натуральной чистой древесины</t>
  </si>
  <si>
    <t>3 05 230 01 43 5</t>
  </si>
  <si>
    <t>опилки натуральной чистой древесины</t>
  </si>
  <si>
    <t>3 05 230 02 22 5</t>
  </si>
  <si>
    <t>стружка натуральной чистой древесины</t>
  </si>
  <si>
    <t>3 05 291 11 20 5</t>
  </si>
  <si>
    <t>опилки и стружка натуральной чистой древесины несортированные</t>
  </si>
  <si>
    <t>3 05 291 91 20 5</t>
  </si>
  <si>
    <t>прочие несортированные древесные отходы из натуральной чистой древесины</t>
  </si>
  <si>
    <t>3 06 121 12 29 5</t>
  </si>
  <si>
    <t>срыв бумаги</t>
  </si>
  <si>
    <t>3 06 121 42 29 5</t>
  </si>
  <si>
    <t>срыв картона</t>
  </si>
  <si>
    <t>3 06 121 43 29 5</t>
  </si>
  <si>
    <t>обрезь гофрокартона</t>
  </si>
  <si>
    <t>3 19 130 00 23 5</t>
  </si>
  <si>
    <t>брак полиакрилового волокна и нитей</t>
  </si>
  <si>
    <t>3 31 151 02 20 5</t>
  </si>
  <si>
    <t>обрезки вулканизованной резины</t>
  </si>
  <si>
    <t>3 35 211 12 29 4</t>
  </si>
  <si>
    <t>отходы полиэтилена в виде пленки и пакетов при изготовлении упаковки из него</t>
  </si>
  <si>
    <t>3 35 412 11 29 4</t>
  </si>
  <si>
    <t>отходы (обрезки) раскроя профиля поливинилхлорида, содержащие поливинилхлорид и пенопласт</t>
  </si>
  <si>
    <t>3 35 413 11 22 4</t>
  </si>
  <si>
    <t>отходы поливинилхлорида в виде стружки при производстве светопрозрачных пластиковых конструкций</t>
  </si>
  <si>
    <t>3 35 792 11 20 4</t>
  </si>
  <si>
    <t>отходы разнородных пластмасс в смеси</t>
  </si>
  <si>
    <t>3 41 400 01 20 5</t>
  </si>
  <si>
    <t>отходы стекловолокна</t>
  </si>
  <si>
    <t>3 41 901 01 20 5</t>
  </si>
  <si>
    <t>бой стекла</t>
  </si>
  <si>
    <t>3 42 110 01 20 5</t>
  </si>
  <si>
    <t>бой шамотного кирпича</t>
  </si>
  <si>
    <t>3 43 100 02 20 5</t>
  </si>
  <si>
    <t>бой керамики</t>
  </si>
  <si>
    <t>3 46 200 01 20 5</t>
  </si>
  <si>
    <t>бой бетонных изделий</t>
  </si>
  <si>
    <t>3 46 200 02 20 5</t>
  </si>
  <si>
    <t>бой железобетонных изделий</t>
  </si>
  <si>
    <t>3 46 310 11 20 5</t>
  </si>
  <si>
    <t>обрезь и брак гипсокартонных листов</t>
  </si>
  <si>
    <t>3 61 212 02 22 5</t>
  </si>
  <si>
    <t>стружка стальная незагрязнённая</t>
  </si>
  <si>
    <t>3 61 212 03 22 5</t>
  </si>
  <si>
    <t>стружка чёрных металлов несортированная незагрязнённая</t>
  </si>
  <si>
    <t>3 61 221 02 42 4</t>
  </si>
  <si>
    <t>пыль (порошок) абразивные от шлифования чёрных металлов с содержанием металла менее 50%</t>
  </si>
  <si>
    <t>3 61 310 01 51 5</t>
  </si>
  <si>
    <t>электроды угольные отработанные незагрязнённые</t>
  </si>
  <si>
    <t>3 61 331 01 39 4</t>
  </si>
  <si>
    <t>отходы разложения карбида кальция при получении ацетилена для газовой сварки</t>
  </si>
  <si>
    <t>3 63 110 01 49 4</t>
  </si>
  <si>
    <t>отходы песка от очистных и пескоструйных устройств</t>
  </si>
  <si>
    <t>4 01 510 11 29 5</t>
  </si>
  <si>
    <t>хлебобулочные, мучные кондитерские изделия недлительного хранения, утратившие потребительские свойства</t>
  </si>
  <si>
    <t>4 02 110 01 62 4</t>
  </si>
  <si>
    <t>спецодежда из хлопчатобумажного и смешанных волокон, утратившая потребительские свойства, незагрязнённая</t>
  </si>
  <si>
    <t>4 02 112 11 62 5</t>
  </si>
  <si>
    <t>отходы одежды и прочих текстильных изделий для сферы обслуживания из натуральных и смешанных волокон незагрязнённые</t>
  </si>
  <si>
    <t>4 02 121 12 60 5</t>
  </si>
  <si>
    <t>спецодежда из брезентовых тканей, утратившая потребительские свойства</t>
  </si>
  <si>
    <t>4 02 131 01 62 5</t>
  </si>
  <si>
    <t>спецодежда из натуральных волокон, утратившая потребительские свойства, пригодная для изготовления ветоши</t>
  </si>
  <si>
    <t>4 02 140 01 62 4</t>
  </si>
  <si>
    <t>спецодежда из синтетических и искусственных волокон, утратившая потребительские свойства, незагрязнённая</t>
  </si>
  <si>
    <t>4 02 151 11 60 5</t>
  </si>
  <si>
    <t>отходы веревочно-канатных изделий из натуральных, синтетических, искусственных и шерстяных волокон незагрязнённые</t>
  </si>
  <si>
    <t>4 02 321 12 60 4</t>
  </si>
  <si>
    <t>спецодежда из натуральных, синтетических, искусственных и шерстяных волокон, загрязнённая лакокрасочными материалами (содержание лакокрасочных материалов менее 5%)</t>
  </si>
  <si>
    <t>4 03 101 00 52 4</t>
  </si>
  <si>
    <t>обувь кожаная рабочая, утратившая потребительские свойства</t>
  </si>
  <si>
    <t>4 04 140 00 51 5</t>
  </si>
  <si>
    <t>тара деревянная, утратившая потребительские свойства, незагрязнённая</t>
  </si>
  <si>
    <t>4 04 190 00 51 5</t>
  </si>
  <si>
    <t>прочая продукция из натуральной древесины, утратившая потребительские свойства, незагрязнённая</t>
  </si>
  <si>
    <t>4 05 122 01 60 5</t>
  </si>
  <si>
    <t>использованные книги, журналы, брошюры, проспекты, каталоги</t>
  </si>
  <si>
    <t>4 05 122 02 60 5</t>
  </si>
  <si>
    <t>отходы бумаги и картона от канцелярской деятельности и делопроизводства</t>
  </si>
  <si>
    <t>4 05 123 11 60 5</t>
  </si>
  <si>
    <t>печатная продукция с чёрно-белой печатью, утратившая потребительские свойства</t>
  </si>
  <si>
    <t>4 05 130 01 20 5</t>
  </si>
  <si>
    <t>бумажные втулки (без покрытия и пропитки), утратившие потребительские свойства</t>
  </si>
  <si>
    <t>4 05 182 01 60 5</t>
  </si>
  <si>
    <t>отходы упаковочной бумаги незагрязнённые</t>
  </si>
  <si>
    <t>4 05 183 01 60 5</t>
  </si>
  <si>
    <t>отходы упаковочного картона незагрязнённые</t>
  </si>
  <si>
    <t>4 05 184 01 60 5</t>
  </si>
  <si>
    <t>отходы упаковочного гофрокартона незагрязнённые</t>
  </si>
  <si>
    <t>4 05 212 13 60 5</t>
  </si>
  <si>
    <t>отходы упаковки бумажной с влагопрочными полиэтиленовыми слоями незагрязнённые</t>
  </si>
  <si>
    <t>4 05 216 21 52 5</t>
  </si>
  <si>
    <t>отходы упаковки из комбинированного материала на основе бумаги и/или картона, полимеров и алюминиевой фольги</t>
  </si>
  <si>
    <t>4 05 290 01 29 5</t>
  </si>
  <si>
    <t>отходы бумаги вощеной</t>
  </si>
  <si>
    <t>4 05 291 15 52 5</t>
  </si>
  <si>
    <t>отходы бумаги с полиэтиленовым покрытием в виде ленты-основы самоклеящихся этикеток незагрязнённые</t>
  </si>
  <si>
    <t>4 05 401 01 20 5</t>
  </si>
  <si>
    <t>отходы потребления различных видов картона, кроме чёрного и коричневого цветов</t>
  </si>
  <si>
    <t>4 05 402 01 20 5</t>
  </si>
  <si>
    <t>отходы потребления различных видов белой и цветной бумаги, кроме чёрного и коричневого цветов</t>
  </si>
  <si>
    <t>4 05 811 01 60 5</t>
  </si>
  <si>
    <t>отходы упаковочных материалов из бумаги и картона несортированные незагрязнённые</t>
  </si>
  <si>
    <t>4 05 913 01 60 5</t>
  </si>
  <si>
    <t>отходы упаковочных материалов из бумаги и картона, загрязнённые пищевыми продуктами</t>
  </si>
  <si>
    <t>4 05 913 11 60 5</t>
  </si>
  <si>
    <t>упаковка из бумаги и/или картона, загрязнённая растительными и животными жирами</t>
  </si>
  <si>
    <t>4 05 919 01 60 4</t>
  </si>
  <si>
    <t>отходы упаковочных материалов из бумаги и картона, загрязнённые средствами моющими, чистящими и полирующими</t>
  </si>
  <si>
    <t>4 05 919 81 60 4</t>
  </si>
  <si>
    <t>отходы упаковки из бумаги и картона, загрязнённой взрывчатыми веществами</t>
  </si>
  <si>
    <t>4 05 923 51 62 5</t>
  </si>
  <si>
    <t>отходы посуды одноразовой из бумаги и картона, ламинированных полиэтиленом, загрязнённой пищевыми продуктами</t>
  </si>
  <si>
    <t>4 06 110 01 31 3</t>
  </si>
  <si>
    <t>отходы минеральных масел моторных</t>
  </si>
  <si>
    <t>4 06 120 01 31 3</t>
  </si>
  <si>
    <t>отходы минеральных масел гидравлических, не содержащих галогены</t>
  </si>
  <si>
    <t>4 06 130 01 31 3</t>
  </si>
  <si>
    <t>отходы минеральных масел индустриальных</t>
  </si>
  <si>
    <t>4 06 140 01 31 3</t>
  </si>
  <si>
    <t>отходы минеральных масел трансформаторных, не содержащих галогены</t>
  </si>
  <si>
    <t>4 06 150 01 31 3</t>
  </si>
  <si>
    <t>отходы минеральных масел трансмиссионных</t>
  </si>
  <si>
    <t>4 06 166 01 31 3</t>
  </si>
  <si>
    <t>отходы минеральных масел компрессорных</t>
  </si>
  <si>
    <t>4 06 170 01 31 3</t>
  </si>
  <si>
    <t>отходы минеральных масел турбинных</t>
  </si>
  <si>
    <t>4 06 190 01 31 3</t>
  </si>
  <si>
    <t>отходы прочих минеральных масел</t>
  </si>
  <si>
    <t>4 06 350 01 31 3</t>
  </si>
  <si>
    <t>всплывшие нефтепродукты из нефтеловушек и аналогичных сооружений</t>
  </si>
  <si>
    <t>4 06 910 01 10 3</t>
  </si>
  <si>
    <t>остатки дизельного топлива, утратившего потребительские свойства</t>
  </si>
  <si>
    <t>4 06 910 02 31 3</t>
  </si>
  <si>
    <t>остатки керосина авиационного, утратившего потребительские свойства</t>
  </si>
  <si>
    <t>4 13 100 01 31 3</t>
  </si>
  <si>
    <t>отходы синтетических и полусинтетических масел моторных</t>
  </si>
  <si>
    <t>4 13 200 01 31 3</t>
  </si>
  <si>
    <t>отходы синтетических и полусинтетических масел индустриальных</t>
  </si>
  <si>
    <t>4 13 400 01 31 3</t>
  </si>
  <si>
    <t>отходы синтетических масел компрессорных</t>
  </si>
  <si>
    <t>4 13 600 01 31 3</t>
  </si>
  <si>
    <t>отходы синтетических гидравлических жидкостей</t>
  </si>
  <si>
    <t>4 14 121 21 32 3</t>
  </si>
  <si>
    <t>отходы растворителей на основе бензина, загрязнённые лакокрасочными материалами</t>
  </si>
  <si>
    <t>4 31 110 01 51 5</t>
  </si>
  <si>
    <t>трубы, трубки из вулканизированной резины, утратившие потребительские свойства, незагрязнённые</t>
  </si>
  <si>
    <t>4 31 110 02 51 5</t>
  </si>
  <si>
    <t>шланги и рукава из вулканизированной резины, утратившие потребительские свойства, незагрязнённые</t>
  </si>
  <si>
    <t>4 31 120 01 51 5</t>
  </si>
  <si>
    <t>ленты конвейерные, приводные ремни, утратившие потребительские свойства, незагрязнённые</t>
  </si>
  <si>
    <t>4 31 131 12 52 5</t>
  </si>
  <si>
    <t>коврики резинотканевые офисные, утратившие потребительские свойства, практически неопасные</t>
  </si>
  <si>
    <t>4 31 141 01 20 4</t>
  </si>
  <si>
    <t>резиновые перчатки, утратившие потребительские свойства, незагрязнённые</t>
  </si>
  <si>
    <t>4 31 141 02 20 4</t>
  </si>
  <si>
    <t>резиновая обувь отработанная, утратившая потребительские свойства, незагрязнённая</t>
  </si>
  <si>
    <t>4 31 141 11 20 5</t>
  </si>
  <si>
    <t>резиновые перчатки, утратившие потребительские свойства, незагрязнённые практически неопасные</t>
  </si>
  <si>
    <t>4 31 141 12 20 5</t>
  </si>
  <si>
    <t>резиновая обувь, утратившая потребительские свойства, незагрязнённая практически неопасная</t>
  </si>
  <si>
    <t>4 31 141 91 52 4</t>
  </si>
  <si>
    <t>обувь комбинированная из резины, кожи и полимерных материалов специальная, утратившая потребительские свойства, незагрязнённая</t>
  </si>
  <si>
    <t>4 31 151 21 51 4</t>
  </si>
  <si>
    <t>изделия бытового назначения из синтетического каучука, утратившие потребительские свойства, незагрязнённые</t>
  </si>
  <si>
    <t>4 31 199 81 72 4</t>
  </si>
  <si>
    <t>отходы изделий технического назначения из вулканизированной резины незагрязнённые в смеси</t>
  </si>
  <si>
    <t>4 31 199 91 72 5</t>
  </si>
  <si>
    <t>отходы прочих изделий из вулканизированной резины незагрязнённые в смеси</t>
  </si>
  <si>
    <t>4 31 300 01 52 5</t>
  </si>
  <si>
    <t>резинометаллические изделия отработанные незагрязнённые</t>
  </si>
  <si>
    <t>4 33 201 01 51 4</t>
  </si>
  <si>
    <t>резинотехнические изделия отработанные со следами продуктов органического синтеза</t>
  </si>
  <si>
    <t>4 34 110 02 29 5</t>
  </si>
  <si>
    <t>отходы пленки полиэтилена и изделий из нее незагрязнённые</t>
  </si>
  <si>
    <t>4 34 110 03 51 5</t>
  </si>
  <si>
    <t>лом и отходы изделий из полиэтилена незагрязнённые (кроме тары)</t>
  </si>
  <si>
    <t>4 34 110 04 51 5</t>
  </si>
  <si>
    <t>отходы полиэтиленовой тары незагрязнённой</t>
  </si>
  <si>
    <t>4 34 120 02 29 5</t>
  </si>
  <si>
    <t>отходы пленки полипропилена и изделий из нее незагрязнённые</t>
  </si>
  <si>
    <t>4 34 120 03 51 5</t>
  </si>
  <si>
    <t>лом и отходы изделий из полипропилена незагрязнённые (кроме тары)</t>
  </si>
  <si>
    <t>4 34 120 04 51 5</t>
  </si>
  <si>
    <t>отходы полипропиленовой тары незагрязнённой</t>
  </si>
  <si>
    <t>4 34 141 01 20 5</t>
  </si>
  <si>
    <t>отходы пенопласта на основе полистирола незагрязнённые</t>
  </si>
  <si>
    <t>4 34 141 02 51 5</t>
  </si>
  <si>
    <t>отходы пленки полистирола и изделий из нее незагрязнённые</t>
  </si>
  <si>
    <t>4 34 141 03 51 5</t>
  </si>
  <si>
    <t>лом и отходы изделий из полистирола незагрязнённые</t>
  </si>
  <si>
    <t>4 34 173 11 20 4</t>
  </si>
  <si>
    <t>отходы веревок и/или канатов из полиамида незагрязнённые</t>
  </si>
  <si>
    <t>4 34 181 01 51 5</t>
  </si>
  <si>
    <t>лом и отходы изделий из полиэтилентерефталата незагрязнённые</t>
  </si>
  <si>
    <t>4 34 191 99 20 5</t>
  </si>
  <si>
    <t>отходы продукции из прочих пластмасс на основе эфиров целлюлозы незагрязнённые</t>
  </si>
  <si>
    <t>4 34 199 01 20 5</t>
  </si>
  <si>
    <t>отходы продукции из целлофана незагрязнённые</t>
  </si>
  <si>
    <t>4 34 199 71 52 4</t>
  </si>
  <si>
    <t>тара из разнородных полимерных материалов, не содержащих галогены, незагрязнённая</t>
  </si>
  <si>
    <t>4 34 199 72 50 5</t>
  </si>
  <si>
    <t>отходы изделий из разнородных негалогенированных полимерных материалов (кроме тары) незагрязнённых</t>
  </si>
  <si>
    <t>4 34 250 01 29 5</t>
  </si>
  <si>
    <t>отходы полиуретановой пены незагрязнённые</t>
  </si>
  <si>
    <t>4 34 991 21 72 5</t>
  </si>
  <si>
    <t>лом и отходы изделий из полиэтилена и полиэтилентерефталата в смеси незагрязнённые</t>
  </si>
  <si>
    <t>4 34 991 33 72 5</t>
  </si>
  <si>
    <t>смесь упаковок из разнородных полимерных материалов, не содержащих галогены, незагрязнённых</t>
  </si>
  <si>
    <t>4 35 100 03 51 4</t>
  </si>
  <si>
    <t>отходы поливинилхлорида в виде изделий или лома изделий незагрязнённые</t>
  </si>
  <si>
    <t>4 38 111 02 51 4</t>
  </si>
  <si>
    <t>тара полиэтиленовая, загрязнённая лакокрасочными материалами (содержание менее 5%)</t>
  </si>
  <si>
    <t>4 38 118 01 51 5</t>
  </si>
  <si>
    <t>тара полиэтиленовая, загрязнённая пищевыми продуктами</t>
  </si>
  <si>
    <t>4 38 191 11 52 4</t>
  </si>
  <si>
    <t>тара из разнородных полимерных материалов, загрязнённая дезинфицирующими средствами</t>
  </si>
  <si>
    <t>4 42 503 11 29 3</t>
  </si>
  <si>
    <t>силикагель отработанный, загрязнённый нефтью и нефтепродуктами (содержание нефтепродуктов 15% и более)</t>
  </si>
  <si>
    <t>4 43 210 11 62 5</t>
  </si>
  <si>
    <t>ткань фильтровальная из натуральных и смешанных волокон отработанная незагрязнённая</t>
  </si>
  <si>
    <t>4 43 501 01 61 3</t>
  </si>
  <si>
    <t>нетканые фильтровальные материалы синтетические, загрязнённые нефтепродуктами (содержание нефтепродуктов 15% и более)</t>
  </si>
  <si>
    <t>4 43 701 02 49 5</t>
  </si>
  <si>
    <t>песок кварцевый фильтров очистки природной воды отработанный незагрязнённый</t>
  </si>
  <si>
    <t>4 51 101 00 20 5</t>
  </si>
  <si>
    <t>лом изделий из стекла</t>
  </si>
  <si>
    <t>4 51 421 21 61 5</t>
  </si>
  <si>
    <t>отходы стекловолоконной изоляции</t>
  </si>
  <si>
    <t>4 55 320 01 20 4</t>
  </si>
  <si>
    <t>отходы асбестовой бумаги</t>
  </si>
  <si>
    <t>4 55 700 00 71 4</t>
  </si>
  <si>
    <t>отходы резиноасбестовых изделий незагрязнённые</t>
  </si>
  <si>
    <t>4 56 100 01 51 5</t>
  </si>
  <si>
    <t>абразивные круги отработанные, лом отработанных абразивных кругов</t>
  </si>
  <si>
    <t>4 56 200 01 29 5</t>
  </si>
  <si>
    <t>шкурка шлифовальная отработанная</t>
  </si>
  <si>
    <t>4 56 200 51 42 4</t>
  </si>
  <si>
    <t>отходы абразивных материалов в виде пыли</t>
  </si>
  <si>
    <t>4 56 200 52 41 4</t>
  </si>
  <si>
    <t>отходы абразивных материалов в виде порошка</t>
  </si>
  <si>
    <t>4 57 119 01 20 4</t>
  </si>
  <si>
    <t>отходы прочих теплоизоляционных материалов на основе минерального волокна незагрязнённые</t>
  </si>
  <si>
    <t>4 59 110 99 51 5</t>
  </si>
  <si>
    <t>керамические изделия прочие, утратившие потребительские свойства, незагрязнённые</t>
  </si>
  <si>
    <t>4 61 010 01 20 5</t>
  </si>
  <si>
    <t>лом и отходы, содержащие незагрязнённые чёрные металлы в виде изделий, кусков, несортированные</t>
  </si>
  <si>
    <t>4 61 200 01 51 5</t>
  </si>
  <si>
    <t>лом и отходы стальных изделий незагрязнённые</t>
  </si>
  <si>
    <t>4 61 200 02 21 5</t>
  </si>
  <si>
    <t>лом и отходы стальные в кусковой форме незагрязнённые</t>
  </si>
  <si>
    <t>4 61 200 99 20 5</t>
  </si>
  <si>
    <t>лом и отходы стальные несортированные</t>
  </si>
  <si>
    <t>4 62 011 11 20 3</t>
  </si>
  <si>
    <t>лом и отходы, содержащие несортированные цветные металлы, в виде изделий, кусков, с преимущественным содержанием алюминия и меди</t>
  </si>
  <si>
    <t>4 62 100 01 20 5</t>
  </si>
  <si>
    <t>лом и отходы незагрязнённые, содержащие медные сплавы, в виде изделий, кусков, несортированные</t>
  </si>
  <si>
    <t>4 62 130 99 20 5</t>
  </si>
  <si>
    <t>лом и отходы бронзы несортированные</t>
  </si>
  <si>
    <t>4 62 140 99 20 5</t>
  </si>
  <si>
    <t>лом и отходы латуни несортированные</t>
  </si>
  <si>
    <t>4 62 200 01 51 5</t>
  </si>
  <si>
    <t>лом и отходы заготовок и изделий из алюминия незагрязнённые (кроме лома электротехнических изделий)</t>
  </si>
  <si>
    <t>4 62 200 02 51 5</t>
  </si>
  <si>
    <t>лом электротехнических изделий из алюминия (провод, голые жилы кабелей и шнуров, шины распределительных устройств, трансформаторов, выпрямители)</t>
  </si>
  <si>
    <t>4 62 200 06 20 5</t>
  </si>
  <si>
    <t>лом и отходы алюминия несортированные</t>
  </si>
  <si>
    <t>4 62 400 99 20 2</t>
  </si>
  <si>
    <t>отходы, содержащие свинец (в том числе пыль и/или опилки свинца), несортированные</t>
  </si>
  <si>
    <t>2</t>
  </si>
  <si>
    <t>4 68 111 02 51 4</t>
  </si>
  <si>
    <t>тара из чёрных металлов, загрязнённая нефтепродуктами (содержание нефтепродуктов менее 15%)</t>
  </si>
  <si>
    <t>4 68 112 01 51 3</t>
  </si>
  <si>
    <t>тара из чёрных металлов, загрязнённая лакокрасочными материалами (содержание 5% и более)</t>
  </si>
  <si>
    <t>4 68 112 02 51 4</t>
  </si>
  <si>
    <t>тара из чёрных металлов, загрязнённая лакокрасочными материалами (содержание менее 5%)</t>
  </si>
  <si>
    <t>4 68 211 01 51 4</t>
  </si>
  <si>
    <t>тара и упаковка алюминиевая, загрязнённая нефтепродуктами (содержание нефтепродуктов не более 15%)</t>
  </si>
  <si>
    <t>4 71 101 01 52 1</t>
  </si>
  <si>
    <t>лампы ртутные, ртутно-кварцевые, люминесцентные, утратившие потребительские свойства</t>
  </si>
  <si>
    <t>1</t>
  </si>
  <si>
    <t>4 71 311 11 49 1</t>
  </si>
  <si>
    <t>бой стеклянный ртутных ламп и термометров с остатками ртути</t>
  </si>
  <si>
    <t>4 71 920 00 52 1</t>
  </si>
  <si>
    <t>отходы термометров ртутных</t>
  </si>
  <si>
    <t>4 81 121 11 52 4</t>
  </si>
  <si>
    <t>платы электронные компьютерные, утратившие потребительские свойства</t>
  </si>
  <si>
    <t>4 81 121 91 52 4</t>
  </si>
  <si>
    <t>платы электронные (кроме компьютерных), утратившие потребительские свойства</t>
  </si>
  <si>
    <t>4 81 201 01 52 4</t>
  </si>
  <si>
    <t>системный блок компьютера, утративший потребительские свойства</t>
  </si>
  <si>
    <t>4 81 202 01 52 4</t>
  </si>
  <si>
    <t>принтеры, сканеры, многофункциональные устройства (МФУ), утратившие потребительские свойства</t>
  </si>
  <si>
    <t>4 81 202 11 52 4</t>
  </si>
  <si>
    <t>проекторы, подключаемые к компьютеру, утратившие потребительские свойства</t>
  </si>
  <si>
    <t>4 81 203 01 52 3</t>
  </si>
  <si>
    <t>картриджи печатающих устройств с содержанием тонера 7% и более отработанные</t>
  </si>
  <si>
    <t>4 81 203 02 52 4</t>
  </si>
  <si>
    <t>картриджи печатающих устройств с содержанием тонера менее 7% отработанные</t>
  </si>
  <si>
    <t>4 81 204 01 52 4</t>
  </si>
  <si>
    <t>клавиатура, манипулятор «мышь» с соединительными проводами, утратившие потребительские свойства</t>
  </si>
  <si>
    <t>4 81 205 02 52 4</t>
  </si>
  <si>
    <t>мониторы компьютерные жидкокристаллические, утратившие потребительские свойства</t>
  </si>
  <si>
    <t>4 81 205 03 52 4</t>
  </si>
  <si>
    <t>мониторы компьютерные электроннолучевые, утратившие потребительские свойства</t>
  </si>
  <si>
    <t>4 81 206 11 52 4</t>
  </si>
  <si>
    <t>компьютеры портативные (ноутбуки), утратившие потребительские свойства</t>
  </si>
  <si>
    <t>4 81 209 11 52 4</t>
  </si>
  <si>
    <t>информационно-платежный терминал, утративший потребительские свойства</t>
  </si>
  <si>
    <t>4 81 209 15 52 4</t>
  </si>
  <si>
    <t>банкомат, утративший потребительские свойства</t>
  </si>
  <si>
    <t>4 81 211 02 53 2</t>
  </si>
  <si>
    <t>источники бесперебойного питания, утратившие потребительские свойства</t>
  </si>
  <si>
    <t>4 81 321 01 52 4</t>
  </si>
  <si>
    <t>телефонные и факсимильные аппараты, утратившие потребительские свойства</t>
  </si>
  <si>
    <t>4 81 322 11 52 3</t>
  </si>
  <si>
    <t>телефоны мобильные, утратившие потребительские свойства</t>
  </si>
  <si>
    <t>4 81 322 21 52 4</t>
  </si>
  <si>
    <t>рации портативные, утратившие потребительские свойства</t>
  </si>
  <si>
    <t>4 81 323 11 52 4</t>
  </si>
  <si>
    <t>модемы, утратившие потребительские свойства</t>
  </si>
  <si>
    <t>4 81 331 12 52 4</t>
  </si>
  <si>
    <t>коммутаторы, маршрутизаторы сетевые, утратившие потребительские свойства</t>
  </si>
  <si>
    <t>4 81 332 11 52 4</t>
  </si>
  <si>
    <t>тюнеры, модемы, серверы, утратившие потребительские свойства</t>
  </si>
  <si>
    <t>4 81 433 91 52 4</t>
  </si>
  <si>
    <t>датчики и камеры автоматических систем охраны и видеонаблюдения, утратившие потребительские свойства</t>
  </si>
  <si>
    <t>4 82 201 11 53 2</t>
  </si>
  <si>
    <t>химические источники тока марганцово-цинковые щелочные неповрежденные отработанные</t>
  </si>
  <si>
    <t>4 82 201 51 53 2</t>
  </si>
  <si>
    <t>одиночные гальванические элементы (батарейки) никель-кадмиевые неповрежденные отработанные</t>
  </si>
  <si>
    <t>4 82 212 11 53 2</t>
  </si>
  <si>
    <t>аккумуляторные батареи источников бесперебойного питания свинцово-кислотные, утратившие потребительские свойства, с электролитом</t>
  </si>
  <si>
    <t>4 82 302 01 52 5</t>
  </si>
  <si>
    <t>отходы изолированных проводов и кабелей</t>
  </si>
  <si>
    <t>4 82 304 02 52 3</t>
  </si>
  <si>
    <t>провод медный в изоляции из поливинилхлорида, утративший потребительские свойства</t>
  </si>
  <si>
    <t>4 82 305 11 52 3</t>
  </si>
  <si>
    <t>кабель медно-жильный, утративший потребительские свойства</t>
  </si>
  <si>
    <t>4 82 351 21 52 4</t>
  </si>
  <si>
    <t>изделия электроустановочные в смеси, утратившие потребительские свойства</t>
  </si>
  <si>
    <t>4 82 411 00 52 5</t>
  </si>
  <si>
    <t>лампы накаливания, утратившие потребительские свойства</t>
  </si>
  <si>
    <t>4 82 411 21 52 3</t>
  </si>
  <si>
    <t>лампы натриевые высокого давления, утратившие потребительские свойства</t>
  </si>
  <si>
    <t>4 82 415 01 52 4</t>
  </si>
  <si>
    <t>светодиодные лампы, утратившие потребительские свойства</t>
  </si>
  <si>
    <t>4 82 427 11 52 4</t>
  </si>
  <si>
    <t>светильники со светодиодными элементами в сборе, утратившие потребительские свойства</t>
  </si>
  <si>
    <t>4 82 511 11 52 4</t>
  </si>
  <si>
    <t>холодильники бытовые, не содержащие озоноразрушающих веществ, утратившие потребительские свойства</t>
  </si>
  <si>
    <t>4 82 521 11 52 4</t>
  </si>
  <si>
    <t>пылесос, утративший потребительские свойства</t>
  </si>
  <si>
    <t>4 82 523 21 52 4</t>
  </si>
  <si>
    <t>сушилка для рук, утратившая потребительские свойства</t>
  </si>
  <si>
    <t>4 82 524 11 52 4</t>
  </si>
  <si>
    <t>электрочайник, утративший потребительские свойства</t>
  </si>
  <si>
    <t>4 82 524 21 52 4</t>
  </si>
  <si>
    <t>водонагреватель бытовой, утративший потребительские свойства</t>
  </si>
  <si>
    <t>4 82 526 51 52 4</t>
  </si>
  <si>
    <t>нагреватели электрические трубчатые высоковольтные, утратившие потребительские свойства</t>
  </si>
  <si>
    <t>4 82 527 11 52 4</t>
  </si>
  <si>
    <t>печь микроволновая, утратившая потребительские свойства</t>
  </si>
  <si>
    <t>4 82 691 11 52 4</t>
  </si>
  <si>
    <t>приборы КИП и А и их части, утратившие потребительские свойства</t>
  </si>
  <si>
    <t>4 82 713 15 52 4</t>
  </si>
  <si>
    <t>сплит-системы кондиционирования бытовые, не содержащие озоноразрушающих веществ, утратившие потребительские свойства</t>
  </si>
  <si>
    <t>4 82 721 61 52 4</t>
  </si>
  <si>
    <t>морозильные камеры, не содержащие озоноразрушающих веществ, утратившие потребительские свойства</t>
  </si>
  <si>
    <t>4 82 812 11 52 4</t>
  </si>
  <si>
    <t>калькуляторы, утратившие потребительские свойства</t>
  </si>
  <si>
    <t>4 82 813 12 52 4</t>
  </si>
  <si>
    <t>счетчики банкнот, утратившие потребительские свойства (кроме ультрафиолетовых)</t>
  </si>
  <si>
    <t>4 82 823 11 52 4</t>
  </si>
  <si>
    <t>машины копировальные для офисов, утратившие потребительские свойства</t>
  </si>
  <si>
    <t>4 82 895 11 52 4</t>
  </si>
  <si>
    <t>детекторы валют, утратившие потребительские свойства (кроме ультрафиолетовых)</t>
  </si>
  <si>
    <t>4 82 911 12 52 4</t>
  </si>
  <si>
    <t>электроинструменты для сверления отверстий и закручивания крепежных изделий, утратившие потребительские свойства</t>
  </si>
  <si>
    <t>4 82 911 13 52 4</t>
  </si>
  <si>
    <t>угловая шлифовальная машина, утратившая потребительские свойства</t>
  </si>
  <si>
    <t>4 89 221 11 52 4</t>
  </si>
  <si>
    <t>огнетушители самосрабатывающие порошковые, утратившие потребительские свойства</t>
  </si>
  <si>
    <t>4 91 101 01 52 5</t>
  </si>
  <si>
    <t>каски защитные пластмассовые, утратившие потребительские свойства</t>
  </si>
  <si>
    <t>4 91 102 21 52 4</t>
  </si>
  <si>
    <t>противогазы в комплекте, утратившие потребительские свойства</t>
  </si>
  <si>
    <t>4 91 197 11 52 3</t>
  </si>
  <si>
    <t>самоспасатели изолирующие с химически связанным кислородом, утратившие потребительские свойства</t>
  </si>
  <si>
    <t>4 91 199 11 72 3</t>
  </si>
  <si>
    <t>предметы мягкого инвентаря, утратившие потребительские свойства, в смеси</t>
  </si>
  <si>
    <t>4 92 111 11 72 4</t>
  </si>
  <si>
    <t>отходы мебели деревянной офисной</t>
  </si>
  <si>
    <t>4 92 111 81 52 4</t>
  </si>
  <si>
    <t>отходы мебели из разнородных материалов</t>
  </si>
  <si>
    <t>6 11 400 02 20 5</t>
  </si>
  <si>
    <t>золошлаковая смесь от сжигания углей практически неопасная</t>
  </si>
  <si>
    <t>6 11 900 02 40 5</t>
  </si>
  <si>
    <t>зола от сжигания древесного топлива практически неопасная</t>
  </si>
  <si>
    <t>6 18 901 01 20 5</t>
  </si>
  <si>
    <t>отходы при очистке котлов от накипи</t>
  </si>
  <si>
    <t>6 18 902 02 20 4</t>
  </si>
  <si>
    <t>золосажевые отложения при очистке оборудования ТЭС, ТЭЦ, котельных малоопасные</t>
  </si>
  <si>
    <t>6 21 100 01 71 5</t>
  </si>
  <si>
    <t>мусор с защитных решеток гидроэлектростанций</t>
  </si>
  <si>
    <t>6 41 111 12 32 4</t>
  </si>
  <si>
    <t>отходы очистки природных, нефтяных попутных газов от влаги, масла и механических частиц (содержание нефтепродуктов менее 15%)</t>
  </si>
  <si>
    <t>7 10 211 01 20 5</t>
  </si>
  <si>
    <t>ионообменные смолы отработанные при водоподготовке</t>
  </si>
  <si>
    <t>7 22 101 01 71 4</t>
  </si>
  <si>
    <t>мусор с защитных решеток хозяйственно-бытовой и смешанной канализации малоопасный</t>
  </si>
  <si>
    <t>7 22 101 02 71 5</t>
  </si>
  <si>
    <t>мусор с защитных решеток хозяйственно-бытовой и смешанной канализации практически неопасный</t>
  </si>
  <si>
    <t>7 22 102 02 39 5</t>
  </si>
  <si>
    <t>осадок с песколовок при очистке хозяйственно-бытовых и смешанных сточных вод практически неопасный</t>
  </si>
  <si>
    <t>7 22 125 11 39 4</t>
  </si>
  <si>
    <t>осадки при механической очистке хозяйственно-бытовых и смешанных сточных вод обезвоженные малоопасные</t>
  </si>
  <si>
    <t>7 22 125 15 39 5</t>
  </si>
  <si>
    <t>осадок при механической очистке хозяйственно-бытовых и смешанных сточных вод обезвоженный практически неопасный</t>
  </si>
  <si>
    <t>7 22 200 01 39 4</t>
  </si>
  <si>
    <t>ил избыточный биологических очистных сооружений хозяйственно-бытовых и смешанных сточных вод</t>
  </si>
  <si>
    <t>7 22 200 02 39 5</t>
  </si>
  <si>
    <t>ил стабилизированный биологических очистных сооружений хозяйственно-бытовых и смешанных сточных вод</t>
  </si>
  <si>
    <t>7 22 800 01 39 4</t>
  </si>
  <si>
    <t>отходы (шлам) при очистке сетей, колодцев хозяйственно-бытовой и смешанной канализации</t>
  </si>
  <si>
    <t>7 23 101 01 39 4</t>
  </si>
  <si>
    <t>осадок (шлам) механической очистки нефтесодержащих сточных вод, содержащий нефтепродукты в количестве менее 15%, обводненный</t>
  </si>
  <si>
    <t>7 23 102 01 39 3</t>
  </si>
  <si>
    <t>осадок механической очистки нефтесодержащих сточных вод, содержащий нефтепродукты в количестве 15% и более</t>
  </si>
  <si>
    <t>7 23 301 01 39 3</t>
  </si>
  <si>
    <t>осадок (шлам) флотационной очистки нефтесодержащих сточных вод, содержащий нефтепродукты в количестве 15% и более</t>
  </si>
  <si>
    <t>7 29 010 12 39 5</t>
  </si>
  <si>
    <t>осадок механической очистки смеси ливневых и производственных сточных вод, не содержащих специфические загрязнители, практически неопасный</t>
  </si>
  <si>
    <t>7 31 110 01 72 4</t>
  </si>
  <si>
    <t>отходы из жилищ несортированные (исключая крупногабаритные)</t>
  </si>
  <si>
    <t>7 31 110 02 21 5</t>
  </si>
  <si>
    <t>отходы из жилищ крупногабаритные</t>
  </si>
  <si>
    <t>7 31 200 01 72 4</t>
  </si>
  <si>
    <t>мусор и смет уличный</t>
  </si>
  <si>
    <t>7 31 200 02 72 5</t>
  </si>
  <si>
    <t>мусор и смет от уборки парков, скверов, зон массового отдыха, набережных, пляжей и других объектов благоустройства</t>
  </si>
  <si>
    <t>7 31 200 03 72 5</t>
  </si>
  <si>
    <t>отходы от уборки территорий кладбищ, колумбариев</t>
  </si>
  <si>
    <t>7 31 300 01 20 5</t>
  </si>
  <si>
    <t>растительные отходы при уходе за газонами, цветниками</t>
  </si>
  <si>
    <t>7 31 300 02 20 5</t>
  </si>
  <si>
    <t>растительные отходы при уходе за древесно-кустарниковыми посадками</t>
  </si>
  <si>
    <t>7 32 100 01 30 4</t>
  </si>
  <si>
    <t>отходы (осадки) из выгребных ям</t>
  </si>
  <si>
    <t>7 32 101 01 30 4</t>
  </si>
  <si>
    <t>отходы коммунальные жидкие неканализованных объектов водопотребления</t>
  </si>
  <si>
    <t>7 32 103 11 39 4</t>
  </si>
  <si>
    <t>отходы очистки септиков для очистки хозяйственно-бытовых сточных вод малоопасные</t>
  </si>
  <si>
    <t>7 32 115 41 30 4</t>
  </si>
  <si>
    <t>фекальные отходы судов и прочих плавучих средств</t>
  </si>
  <si>
    <t>7 33 100 01 72 4</t>
  </si>
  <si>
    <t>мусор от офисных и бытовых помещений организаций несортированный (исключая крупногабаритный)</t>
  </si>
  <si>
    <t>7 33 100 02 72 5</t>
  </si>
  <si>
    <t>мусор от офисных и бытовых помещений организаций практически неопасный</t>
  </si>
  <si>
    <t>7 33 151 01 72 4</t>
  </si>
  <si>
    <t>мусор от бытовых помещений судов и прочих плавучих средств, не предназначенных для перевозки пассажиров</t>
  </si>
  <si>
    <t>7 33 210 01 72 4</t>
  </si>
  <si>
    <t>мусор и смет производственных помещений малоопасный</t>
  </si>
  <si>
    <t>7 33 210 02 72 5</t>
  </si>
  <si>
    <t>мусор и смет производственных помещений практически неопасный</t>
  </si>
  <si>
    <t>7 33 220 01 72 4</t>
  </si>
  <si>
    <t>мусор и смет от уборки складских помещений малоопасный</t>
  </si>
  <si>
    <t>7 33 220 02 72 5</t>
  </si>
  <si>
    <t>мусор и смет от уборки складских помещений практически неопасный</t>
  </si>
  <si>
    <t>7 33 310 01 71 4</t>
  </si>
  <si>
    <t>смет с территории гаража, автостоянки малоопасный</t>
  </si>
  <si>
    <t>7 33 310 02 71 4</t>
  </si>
  <si>
    <t>смет с территории автозаправочной станции малоопасный</t>
  </si>
  <si>
    <t>7 33 371 11 72 4</t>
  </si>
  <si>
    <t>отходы от уборки причальных сооружений и прочих береговых объектов порта</t>
  </si>
  <si>
    <t>7 33 381 02 20 5</t>
  </si>
  <si>
    <t>растительные отходы при кошении травы на территории производственных объектов практически неопасные</t>
  </si>
  <si>
    <t>7 33 382 02 20 5</t>
  </si>
  <si>
    <t>растительные отходы при расчистке охранных зон и полос отвода объектов инженерной инфраструктуры</t>
  </si>
  <si>
    <t>7 33 387 12 20 5</t>
  </si>
  <si>
    <t>растительные отходы при уходе за зелеными насаждениями на территории производственных объектов практически неопасные</t>
  </si>
  <si>
    <t>7 33 390 01 71 4</t>
  </si>
  <si>
    <t>смет с территории предприятия малоопасный</t>
  </si>
  <si>
    <t>7 33 390 02 71 5</t>
  </si>
  <si>
    <t>смет с территории предприятия практически неопасный</t>
  </si>
  <si>
    <t>7 34 121 11 72 4</t>
  </si>
  <si>
    <t>отходы (мусор) от уборки пассажирских терминалов вокзалов, портов, аэропортов</t>
  </si>
  <si>
    <t>7 35 100 01 72 5</t>
  </si>
  <si>
    <t>отходы (мусор) от уборки территории и помещений объектов оптово-розничной торговли продовольственными товарами</t>
  </si>
  <si>
    <t>7 35 100 02 72 5</t>
  </si>
  <si>
    <t>отходы (мусор) от уборки территории и помещений объектов оптово-розничной торговли промышленными товарами</t>
  </si>
  <si>
    <t>7 36 100 01 30 5</t>
  </si>
  <si>
    <t>пищевые отходы кухонь и организаций общественного питания несортированные</t>
  </si>
  <si>
    <t>7 36 100 02 72 4</t>
  </si>
  <si>
    <t>отходы кухонь и организаций общественного питания несортированные прочие</t>
  </si>
  <si>
    <t>7 36 100 11 72 5</t>
  </si>
  <si>
    <t>непищевые отходы (мусор) кухонь и организаций общественного питания практически неопасные</t>
  </si>
  <si>
    <t>7 36 110 01 31 4</t>
  </si>
  <si>
    <t>масла растительные отработанные при приготовлении пищи</t>
  </si>
  <si>
    <t>7 36 210 01 72 4</t>
  </si>
  <si>
    <t>отходы (мусор) от уборки помещений гостиниц, отелей и других мест временного проживания несортированные</t>
  </si>
  <si>
    <t>7 36 211 11 72 5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</si>
  <si>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</si>
  <si>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7 36 411 11 72 5</t>
  </si>
  <si>
    <t>отходы (мусор) от уборки территории и помещений социально-реабилитационных учреждений</t>
  </si>
  <si>
    <t>7 37 100 01 72 5</t>
  </si>
  <si>
    <t>отходы (мусор) от уборки территории и помещений учебно-воспитательных учреждений</t>
  </si>
  <si>
    <t>7 37 100 02 72 5</t>
  </si>
  <si>
    <t>отходы (мусор) от уборки территории и помещений культурно-спортивных учреждений и зрелищных мероприятий</t>
  </si>
  <si>
    <t>7 39 421 01 72 5</t>
  </si>
  <si>
    <t>отходы от уборки бань, саун</t>
  </si>
  <si>
    <t>7 41 110 01 72 4</t>
  </si>
  <si>
    <t>смесь отходов пластмассовых изделий при сортировке твёрдых коммунальных отходов</t>
  </si>
  <si>
    <t>7 41 113 11 72 5</t>
  </si>
  <si>
    <t>отходы бумаги и/или картона при сортировке твёрдых коммунальных отходов</t>
  </si>
  <si>
    <t>7 41 119 12 72 5</t>
  </si>
  <si>
    <t>остатки сортировки твёрдых коммунальных отходов при совместном сборе практически неопасные</t>
  </si>
  <si>
    <t>7 41 343 11 72 4</t>
  </si>
  <si>
    <t>отходы (остатки) демонтажа бытовой техники, компьютерного, телевизионного и прочего оборудования, непригодные для получения вторичного сырья</t>
  </si>
  <si>
    <t>7 47 119 11 40 4</t>
  </si>
  <si>
    <t>зола от сжигания отходов потребления на производстве, подобных коммунальным, в смеси с отходами производства, в том числе нефтесодержащими</t>
  </si>
  <si>
    <t>7 47 211 01 40 4</t>
  </si>
  <si>
    <t>твёрдые остатки от сжигания нефтесодержащих отходов</t>
  </si>
  <si>
    <t>7 47 911 11 40 4</t>
  </si>
  <si>
    <t>зола от сжигания отходов бумаги, картона, древесины и продукции из нее, содержащая преимущественно оксиды кальция и магния</t>
  </si>
  <si>
    <t>7 47 981 99 20 4</t>
  </si>
  <si>
    <t>золы и шлаки от инсинераторов и установок термической обработки отходов</t>
  </si>
  <si>
    <t>8 11 100 01 49 5</t>
  </si>
  <si>
    <t>грунт, образовавшийся при проведении землеройных работ, не загрязнённый опасными веществами</t>
  </si>
  <si>
    <t>8 11 111 12 49 5</t>
  </si>
  <si>
    <t>отходы грунта при проведении открытых земляных работ практически неопасные</t>
  </si>
  <si>
    <t>8 12 101 01 72 4</t>
  </si>
  <si>
    <t>древесные отходы от сноса и разборки зданий</t>
  </si>
  <si>
    <t>8 12 201 01 20 5</t>
  </si>
  <si>
    <t>лом кирпичной кладки от сноса и разборки зданий</t>
  </si>
  <si>
    <t>8 12 901 01 72 4</t>
  </si>
  <si>
    <t>мусор от сноса и разборки зданий несортированный</t>
  </si>
  <si>
    <t>8 19 100 01 49 5</t>
  </si>
  <si>
    <t>отходы песка незагрязнённые</t>
  </si>
  <si>
    <t>8 19 100 03 21 5</t>
  </si>
  <si>
    <t>отходы строительного щебня незагрязнённые</t>
  </si>
  <si>
    <t>8 22 101 01 21 5</t>
  </si>
  <si>
    <t>отходы цемента в кусковой форме</t>
  </si>
  <si>
    <t>8 22 201 01 21 5</t>
  </si>
  <si>
    <t>лом бетонных изделий, отходы бетона в кусковой форме</t>
  </si>
  <si>
    <t>8 22 301 01 21 5</t>
  </si>
  <si>
    <t>лом железобетонных изделий, отходы железобетона в кусковой форме</t>
  </si>
  <si>
    <t>8 23 101 01 21 5</t>
  </si>
  <si>
    <t>лом строительного кирпича незагрязнённый</t>
  </si>
  <si>
    <t>8 23 201 01 21 5</t>
  </si>
  <si>
    <t>лом черепицы, керамики незагрязнённый</t>
  </si>
  <si>
    <t>8 26 210 01 51 4</t>
  </si>
  <si>
    <t>отходы рубероида</t>
  </si>
  <si>
    <t>8 27 311 11 50 4</t>
  </si>
  <si>
    <t>отходы труб полимерных при замене, ремонте инженерных коммуникаций</t>
  </si>
  <si>
    <t>8 29 131 11 20 5</t>
  </si>
  <si>
    <t>отходы опалубки деревянной, загрязнённой бетоном</t>
  </si>
  <si>
    <t>8 29 171 11 71 4</t>
  </si>
  <si>
    <t>отходы кровельных и изоляционных материалов в смеси при ремонте кровли зданий и сооружений</t>
  </si>
  <si>
    <t>8 90 000 01 72 4</t>
  </si>
  <si>
    <t>отходы (мусор) от строительных и ремонтных работ</t>
  </si>
  <si>
    <t>8 90 011 11 72 5</t>
  </si>
  <si>
    <t>мусор от строительных и ремонтных работ, содержащий материалы, изделия, отходы которых отнесены к V классу опасности</t>
  </si>
  <si>
    <t>8 91 110 02 52 4</t>
  </si>
  <si>
    <t>инструменты лакокрасочные (кисти, валики), загрязнённые лакокрасочными материалами (в количестве менее 5%)</t>
  </si>
  <si>
    <t>8 92 110 01 60 3</t>
  </si>
  <si>
    <t>обтирочный материал, загрязнённый лакокрасочными материалами (в количестве 5% и более)</t>
  </si>
  <si>
    <t>8 92 110 02 60 4</t>
  </si>
  <si>
    <t>обтирочный материал, загрязнённый лакокрасочными материалами (в количестве менее 5%)</t>
  </si>
  <si>
    <t>9 11 100 01 31 3</t>
  </si>
  <si>
    <t>воды подсланевые и/или льяльные с содержанием нефти и нефтепродуктов 15% и более</t>
  </si>
  <si>
    <t>9 11 100 02 31 4</t>
  </si>
  <si>
    <t>воды подсланевые и/или льяльные с содержанием нефти и нефтепродуктов менее 15%</t>
  </si>
  <si>
    <t>9 11 200 01 39 3</t>
  </si>
  <si>
    <t>шлам очистки танков нефтеналивных судов</t>
  </si>
  <si>
    <t>9 11 200 02 39 3</t>
  </si>
  <si>
    <t>шлам очистки емкостей и трубопроводов от нефти и нефтепродуктов</t>
  </si>
  <si>
    <t>9 11 200 03 39 4</t>
  </si>
  <si>
    <t>отходы от зачистки оборудования для транспортирования, хранения и подготовки нефти и нефтепродуктов малоопасные</t>
  </si>
  <si>
    <t>9 11 200 62 31 4</t>
  </si>
  <si>
    <t>воды от промывки оборудования для транспортирования и хранения нефти и/или нефтепродуктов (содержание нефтепродуктов менее 15%)</t>
  </si>
  <si>
    <t>9 12 181 01 21 5</t>
  </si>
  <si>
    <t>лом шамотного кирпича незагрязнённый</t>
  </si>
  <si>
    <t>9 18 302 61 52 4</t>
  </si>
  <si>
    <t>фильтры кассетные очистки всасываемого воздуха воздушных компрессоров отработанные</t>
  </si>
  <si>
    <t>9 18 302 82 52 4</t>
  </si>
  <si>
    <t>фильтры очистки масла компрессорных установок отработанные (содержание нефтепродуктов менее 15%)</t>
  </si>
  <si>
    <t>9 18 303 61 70 4</t>
  </si>
  <si>
    <t>детали насосного оборудования из разнородных пластмасс в смеси, утратившие потребительские свойства</t>
  </si>
  <si>
    <t>9 18 905 11 52 4</t>
  </si>
  <si>
    <t>фильтры воздушные дизельных двигателей отработанные</t>
  </si>
  <si>
    <t>9 18 905 21 52 3</t>
  </si>
  <si>
    <t>фильтры очистки масла дизельных двигателей отработанные</t>
  </si>
  <si>
    <t>9 18 905 31 52 3</t>
  </si>
  <si>
    <t>фильтры очистки топлива дизельных двигателей отработанные</t>
  </si>
  <si>
    <t>9 19 100 01 20 5</t>
  </si>
  <si>
    <t>остатки и огарки стальных сварочных электродов</t>
  </si>
  <si>
    <t>9 19 100 02 20 4</t>
  </si>
  <si>
    <t>шлак сварочный</t>
  </si>
  <si>
    <t>9 19 201 01 39 3</t>
  </si>
  <si>
    <t>песок, загрязнённый нефтью или нефтепродуктами (содержание нефти или нефтепродуктов 15% и более)</t>
  </si>
  <si>
    <t>9 19 201 02 39 4</t>
  </si>
  <si>
    <t>песок, загрязнённый нефтью или нефтепродуктами (содержание нефти или нефтепродуктов менее 15%)</t>
  </si>
  <si>
    <t>9 19 202 01 60 3</t>
  </si>
  <si>
    <t>сальниковая набивка асбесто-графитовая промасленная (содержание масла 15% и более)</t>
  </si>
  <si>
    <t>9 19 204 01 60 3</t>
  </si>
  <si>
    <t>обтирочный материал, загрязнённый нефтью или нефтепродуктами (содержание нефти или нефтепродуктов 15% и более)</t>
  </si>
  <si>
    <t>9 19 204 02 60 4</t>
  </si>
  <si>
    <t>обтирочный материал, загрязнённый нефтью или нефтепродуктами (содержание нефти или нефтепродуктов менее 15%)</t>
  </si>
  <si>
    <t>9 19 204 11 60 3</t>
  </si>
  <si>
    <t>обтирочный материал, загрязнённый растворителями на основе ароматических углеводородов (содержание растворителей 15% и более)</t>
  </si>
  <si>
    <t>9 19 204 82 60 4</t>
  </si>
  <si>
    <t>обтирочный материал, загрязнённый нефтепродуктами и бериллием (содержание нефтепродуктов менее 15%, содержание бериллия менее 1%)</t>
  </si>
  <si>
    <t>9 19 205 01 39 3</t>
  </si>
  <si>
    <t>опилки и стружка древесные, загрязнённые нефтью или нефтепродуктами (содержание нефти или нефтепродуктов 15% и более)</t>
  </si>
  <si>
    <t>9 19 205 02 39 4</t>
  </si>
  <si>
    <t>опилки и стружка древесные, загрязнённые нефтью или нефтепродуктами (содержание нефти или нефтепродуктов менее 15%)</t>
  </si>
  <si>
    <t>9 19 302 53 60 4</t>
  </si>
  <si>
    <t>обтирочный материал, загрязнённый материалами лакокрасочными и аналогичными для нанесения покрытий, малоопасный</t>
  </si>
  <si>
    <t>9 20 110 01 53 2</t>
  </si>
  <si>
    <t>аккумуляторы свинцовые отработанные неповрежденные, с электролитом</t>
  </si>
  <si>
    <t>9 20 110 02 52 3</t>
  </si>
  <si>
    <t>аккумуляторы свинцовые отработанные в сборе, без электролита</t>
  </si>
  <si>
    <t>9 20 110 04 39 2</t>
  </si>
  <si>
    <t>шлам сернокислотного электролита</t>
  </si>
  <si>
    <t>9 20 120 01 53 2</t>
  </si>
  <si>
    <t>аккумуляторы никель-кадмиевые отработанные неповрежденные, с электролитом</t>
  </si>
  <si>
    <t>9 20 310 01 52 5</t>
  </si>
  <si>
    <t>тормозные колодки отработанные без накладок асбестовых</t>
  </si>
  <si>
    <t>9 20 310 02 52 4</t>
  </si>
  <si>
    <t>тормозные колодки отработанные с остатками накладок асбестовых</t>
  </si>
  <si>
    <t>9 20 311 03 52 4</t>
  </si>
  <si>
    <t>тормозные колодки с остатками накладок, не содержащих асбест, отработанные</t>
  </si>
  <si>
    <t>9 21 110 01 50 4</t>
  </si>
  <si>
    <t>шины пневматические автомобильные отработанные</t>
  </si>
  <si>
    <t>9 21 120 01 50 4</t>
  </si>
  <si>
    <t>камеры пневматических шин автомобильных отработанные</t>
  </si>
  <si>
    <t>9 21 130 01 50 4</t>
  </si>
  <si>
    <t>покрышки пневматических шин с тканевым кордом отработанные</t>
  </si>
  <si>
    <t>9 21 130 02 50 4</t>
  </si>
  <si>
    <t>покрышки пневматических шин с металлическим кордом отработанные</t>
  </si>
  <si>
    <t>9 21 210 01 31 3</t>
  </si>
  <si>
    <t>отходы антифризов на основе этиленгликоля</t>
  </si>
  <si>
    <t>9 21 221 11 31 3</t>
  </si>
  <si>
    <t>тормозная жидкость на основе минеральных масел отработанная</t>
  </si>
  <si>
    <t>9 21 301 01 52 4</t>
  </si>
  <si>
    <t>фильтры воздушные автотранспортных средств отработанные</t>
  </si>
  <si>
    <t>9 21 302 01 52 3</t>
  </si>
  <si>
    <t>фильтры очистки масла автотранспортных средств отработанные</t>
  </si>
  <si>
    <t>9 21 303 01 52 3</t>
  </si>
  <si>
    <t>фильтры очистки топлива автотранспортных средств отработанные</t>
  </si>
  <si>
    <t>9 21 304 01 52 3</t>
  </si>
  <si>
    <t>фильтры очистки гидравлической жидкости автотранспортных средств отработанные</t>
  </si>
  <si>
    <t>9 21 910 01 52 5</t>
  </si>
  <si>
    <t>свечи зажигания автомобильные отработанные</t>
  </si>
  <si>
    <t>9 23 111 11 52 4</t>
  </si>
  <si>
    <t>шины и покрышки пневматические для использования в авиации отработанные</t>
  </si>
  <si>
    <t>9 24 401 01 52 4</t>
  </si>
  <si>
    <t>фильтры воздушные водного транспорта (судов) отработанные</t>
  </si>
  <si>
    <t>9 24 402 01 52 3</t>
  </si>
  <si>
    <t>фильтры очистки масла водного транспорта (судов) отработанные</t>
  </si>
  <si>
    <t>9 24 403 01 52 3</t>
  </si>
  <si>
    <t>фильтры очистки топлива водного транспорта (судов) отработанные</t>
  </si>
  <si>
    <t>9 31 100 03 39 4</t>
  </si>
  <si>
    <t>грунт, загрязнённый нефтью или нефтепродуктами (содержание нефти или нефтепродуктов менее 15%)</t>
  </si>
  <si>
    <t>ИТОГО</t>
  </si>
  <si>
    <t>Обработано</t>
  </si>
  <si>
    <t>Утилизировано предварительно прошедших обработку</t>
  </si>
  <si>
    <t>Утилизировано</t>
  </si>
  <si>
    <t>Обезврежено</t>
  </si>
  <si>
    <t>Захоронено</t>
  </si>
  <si>
    <t>Хранение и наличие на конец отчетного периода</t>
  </si>
  <si>
    <t>тонны</t>
  </si>
  <si>
    <t>%</t>
  </si>
  <si>
    <t>Всего</t>
  </si>
  <si>
    <t>класс 1</t>
  </si>
  <si>
    <t>класс 2</t>
  </si>
  <si>
    <t>класс 3</t>
  </si>
  <si>
    <t>класс 4</t>
  </si>
  <si>
    <t>класс 5</t>
  </si>
  <si>
    <t>ПРИЛОЖЕНИЕ 8.4 Баланс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</si>
</sst>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00000"/>
    <numFmt numFmtId="166" formatCode="0.000"/>
    <numFmt numFmtId="167" formatCode="0.0000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49" fontId="4" fillId="0" borderId="4" xfId="0" applyNumberFormat="1" applyFont="1" applyBorder="1" applyAlignment="1">
      <alignment horizontal="center"/>
    </xf>
    <xf numFmtId="49" fontId="2" fillId="0" borderId="2" xfId="2" applyNumberFormat="1" applyFont="1" applyBorder="1" applyAlignment="1">
      <alignment horizontal="center" vertical="center" wrapText="1"/>
    </xf>
    <xf numFmtId="49" fontId="2" fillId="0" borderId="8" xfId="2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/>
    </xf>
    <xf numFmtId="49" fontId="2" fillId="0" borderId="12" xfId="2" applyNumberFormat="1" applyFont="1" applyBorder="1" applyAlignment="1">
      <alignment vertical="center" wrapText="1"/>
    </xf>
    <xf numFmtId="1" fontId="4" fillId="0" borderId="14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left"/>
    </xf>
    <xf numFmtId="49" fontId="2" fillId="0" borderId="8" xfId="2" applyNumberFormat="1" applyFont="1" applyBorder="1" applyAlignment="1">
      <alignment horizontal="left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8" xfId="1" applyNumberFormat="1" applyFont="1" applyFill="1" applyBorder="1" applyAlignment="1" applyProtection="1">
      <alignment horizontal="right" vertical="center" wrapText="1"/>
      <protection locked="0" hidden="1"/>
    </xf>
    <xf numFmtId="164" fontId="4" fillId="0" borderId="6" xfId="0" applyNumberFormat="1" applyFont="1" applyFill="1" applyBorder="1"/>
    <xf numFmtId="164" fontId="4" fillId="0" borderId="1" xfId="0" applyNumberFormat="1" applyFont="1" applyFill="1" applyBorder="1"/>
    <xf numFmtId="164" fontId="4" fillId="0" borderId="16" xfId="0" applyNumberFormat="1" applyFont="1" applyFill="1" applyBorder="1"/>
    <xf numFmtId="165" fontId="0" fillId="0" borderId="0" xfId="0" applyNumberFormat="1"/>
    <xf numFmtId="49" fontId="4" fillId="0" borderId="18" xfId="0" applyNumberFormat="1" applyFont="1" applyBorder="1" applyAlignment="1">
      <alignment horizontal="center"/>
    </xf>
    <xf numFmtId="166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0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66" fontId="6" fillId="0" borderId="1" xfId="1" applyNumberFormat="1" applyFont="1" applyFill="1" applyBorder="1" applyAlignment="1">
      <alignment wrapText="1"/>
    </xf>
    <xf numFmtId="10" fontId="6" fillId="0" borderId="19" xfId="1" applyNumberFormat="1" applyFont="1" applyFill="1" applyBorder="1" applyAlignment="1">
      <alignment wrapText="1"/>
    </xf>
    <xf numFmtId="167" fontId="6" fillId="0" borderId="1" xfId="1" applyNumberFormat="1" applyFont="1" applyFill="1" applyBorder="1" applyAlignment="1">
      <alignment wrapText="1"/>
    </xf>
    <xf numFmtId="167" fontId="4" fillId="0" borderId="18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166" fontId="7" fillId="0" borderId="0" xfId="2" applyNumberFormat="1" applyFont="1" applyAlignment="1">
      <alignment horizontal="center"/>
    </xf>
    <xf numFmtId="166" fontId="5" fillId="0" borderId="20" xfId="1" applyNumberFormat="1" applyFont="1" applyFill="1" applyBorder="1" applyAlignment="1" applyProtection="1">
      <alignment horizontal="center" vertical="center" wrapText="1"/>
      <protection locked="0" hidden="1"/>
    </xf>
    <xf numFmtId="166" fontId="5" fillId="0" borderId="21" xfId="1" applyNumberFormat="1" applyFont="1" applyFill="1" applyBorder="1" applyAlignment="1" applyProtection="1">
      <alignment horizontal="center" vertical="center" wrapText="1"/>
      <protection locked="0" hidden="1"/>
    </xf>
    <xf numFmtId="166" fontId="5" fillId="0" borderId="17" xfId="1" applyNumberFormat="1" applyFont="1" applyFill="1" applyBorder="1" applyAlignment="1" applyProtection="1">
      <alignment horizontal="center" vertical="center" wrapText="1"/>
      <protection locked="0" hidden="1"/>
    </xf>
    <xf numFmtId="166" fontId="5" fillId="0" borderId="5" xfId="1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16" xfId="1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64" fontId="3" fillId="0" borderId="1" xfId="1" applyNumberFormat="1" applyFont="1" applyFill="1" applyBorder="1" applyAlignment="1">
      <alignment vertical="center" wrapText="1"/>
    </xf>
    <xf numFmtId="164" fontId="2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164" fontId="3" fillId="0" borderId="3" xfId="1" applyNumberFormat="1" applyFont="1" applyFill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 wrapText="1"/>
    </xf>
    <xf numFmtId="164" fontId="2" fillId="0" borderId="7" xfId="1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6" xfId="1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167" fontId="5" fillId="0" borderId="22" xfId="1" applyNumberFormat="1" applyFont="1" applyFill="1" applyBorder="1" applyAlignment="1" applyProtection="1">
      <alignment horizontal="center" vertical="center" wrapText="1"/>
      <protection locked="0" hidden="1"/>
    </xf>
    <xf numFmtId="167" fontId="5" fillId="0" borderId="23" xfId="1" applyNumberFormat="1" applyFont="1" applyFill="1" applyBorder="1" applyAlignment="1" applyProtection="1">
      <alignment horizontal="center" vertical="center" wrapText="1"/>
      <protection locked="0" hidden="1"/>
    </xf>
    <xf numFmtId="167" fontId="5" fillId="0" borderId="24" xfId="1" applyNumberFormat="1" applyFont="1" applyFill="1" applyBorder="1" applyAlignment="1" applyProtection="1">
      <alignment horizontal="center" vertical="center" wrapText="1"/>
      <protection locked="0" hidden="1"/>
    </xf>
    <xf numFmtId="1" fontId="4" fillId="0" borderId="25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left"/>
    </xf>
    <xf numFmtId="49" fontId="4" fillId="0" borderId="11" xfId="0" applyNumberFormat="1" applyFont="1" applyBorder="1" applyAlignment="1">
      <alignment horizontal="center"/>
    </xf>
    <xf numFmtId="167" fontId="4" fillId="0" borderId="26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/>
    </xf>
    <xf numFmtId="164" fontId="4" fillId="0" borderId="5" xfId="0" applyNumberFormat="1" applyFont="1" applyFill="1" applyBorder="1"/>
    <xf numFmtId="164" fontId="4" fillId="0" borderId="27" xfId="0" applyNumberFormat="1" applyFont="1" applyFill="1" applyBorder="1"/>
    <xf numFmtId="164" fontId="4" fillId="0" borderId="17" xfId="0" applyNumberFormat="1" applyFont="1" applyFill="1" applyBorder="1"/>
  </cellXfs>
  <cellStyles count="3">
    <cellStyle name="Обычный" xfId="0" builtinId="0"/>
    <cellStyle name="Обычный 2" xfId="1"/>
    <cellStyle name="Обычный 3" xfId="2"/>
  </cellStyles>
  <dxfs count="4">
    <dxf>
      <fill>
        <patternFill>
          <bgColor indexed="51"/>
        </patternFill>
      </fill>
    </dxf>
    <dxf>
      <font>
        <b/>
        <i val="0"/>
        <strike val="0"/>
      </font>
    </dxf>
    <dxf>
      <fill>
        <patternFill>
          <bgColor indexed="51"/>
        </patternFill>
      </fill>
    </dxf>
    <dxf>
      <font>
        <b/>
        <i val="0"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76"/>
  <sheetViews>
    <sheetView tabSelected="1" zoomScale="70" zoomScaleNormal="70" workbookViewId="0">
      <pane ySplit="4" topLeftCell="A5" activePane="bottomLeft" state="frozen"/>
      <selection pane="bottomLeft" activeCell="C2" sqref="C2:C4"/>
    </sheetView>
  </sheetViews>
  <sheetFormatPr defaultColWidth="8.85546875" defaultRowHeight="15" x14ac:dyDescent="0.25"/>
  <cols>
    <col min="1" max="1" width="6.7109375" style="6" customWidth="1"/>
    <col min="2" max="2" width="20" style="4" customWidth="1"/>
    <col min="3" max="3" width="59" style="7" customWidth="1"/>
    <col min="4" max="4" width="8.140625" style="1" customWidth="1"/>
    <col min="5" max="5" width="15.28515625" style="21" customWidth="1"/>
    <col min="6" max="6" width="12.140625" style="15" customWidth="1"/>
    <col min="7" max="7" width="11.5703125" style="15" customWidth="1"/>
    <col min="8" max="8" width="11" style="15" customWidth="1"/>
    <col min="9" max="9" width="10.5703125" style="15" customWidth="1"/>
    <col min="10" max="10" width="11.140625" style="15" customWidth="1"/>
    <col min="11" max="11" width="11.42578125" style="15" customWidth="1"/>
    <col min="12" max="12" width="11.140625" style="15" customWidth="1"/>
    <col min="13" max="13" width="11.5703125" style="15" customWidth="1"/>
    <col min="14" max="14" width="15" style="15" customWidth="1"/>
    <col min="15" max="15" width="10.85546875" style="15" customWidth="1"/>
    <col min="16" max="16" width="13.7109375" style="15" customWidth="1"/>
    <col min="17" max="17" width="11.42578125" style="15" customWidth="1"/>
    <col min="18" max="18" width="12.85546875" style="11" customWidth="1"/>
    <col min="19" max="19" width="14.140625" style="12" customWidth="1"/>
    <col min="20" max="31" width="12.85546875" style="12" customWidth="1"/>
    <col min="32" max="33" width="10" style="12" customWidth="1"/>
    <col min="34" max="34" width="12" style="12" customWidth="1"/>
    <col min="35" max="39" width="10" style="12" customWidth="1"/>
    <col min="40" max="40" width="11.28515625" style="12" customWidth="1"/>
    <col min="41" max="41" width="10" style="12" customWidth="1"/>
    <col min="42" max="43" width="12.28515625" style="12" customWidth="1"/>
    <col min="44" max="44" width="12.85546875" style="12" customWidth="1"/>
    <col min="45" max="45" width="15.140625" style="12" customWidth="1"/>
    <col min="46" max="46" width="17.28515625" style="13" customWidth="1"/>
    <col min="47" max="47" width="10.140625" bestFit="1" customWidth="1"/>
  </cols>
  <sheetData>
    <row r="1" spans="1:46" ht="15.75" thickBot="1" x14ac:dyDescent="0.3">
      <c r="A1" s="46"/>
      <c r="B1" s="47"/>
      <c r="C1" s="48" t="s">
        <v>781</v>
      </c>
      <c r="D1" s="49"/>
      <c r="E1" s="50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2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4"/>
    </row>
    <row r="2" spans="1:46" ht="14.25" customHeight="1" x14ac:dyDescent="0.25">
      <c r="A2" s="34" t="s">
        <v>0</v>
      </c>
      <c r="B2" s="38" t="s">
        <v>29</v>
      </c>
      <c r="C2" s="38" t="s">
        <v>30</v>
      </c>
      <c r="D2" s="40" t="s">
        <v>28</v>
      </c>
      <c r="E2" s="43" t="s">
        <v>766</v>
      </c>
      <c r="F2" s="24" t="s">
        <v>767</v>
      </c>
      <c r="G2" s="25"/>
      <c r="H2" s="24" t="s">
        <v>768</v>
      </c>
      <c r="I2" s="25"/>
      <c r="J2" s="24" t="s">
        <v>769</v>
      </c>
      <c r="K2" s="25"/>
      <c r="L2" s="24" t="s">
        <v>770</v>
      </c>
      <c r="M2" s="25"/>
      <c r="N2" s="24" t="s">
        <v>771</v>
      </c>
      <c r="O2" s="25"/>
      <c r="P2" s="24" t="s">
        <v>772</v>
      </c>
      <c r="Q2" s="25"/>
      <c r="R2" s="36" t="s">
        <v>1</v>
      </c>
      <c r="S2" s="32" t="s">
        <v>2</v>
      </c>
      <c r="T2" s="32" t="s">
        <v>3</v>
      </c>
      <c r="U2" s="32"/>
      <c r="V2" s="32"/>
      <c r="W2" s="32" t="s">
        <v>20</v>
      </c>
      <c r="X2" s="32"/>
      <c r="Y2" s="32" t="s">
        <v>21</v>
      </c>
      <c r="Z2" s="32" t="s">
        <v>4</v>
      </c>
      <c r="AA2" s="32" t="s">
        <v>5</v>
      </c>
      <c r="AB2" s="33"/>
      <c r="AC2" s="33"/>
      <c r="AD2" s="32" t="s">
        <v>6</v>
      </c>
      <c r="AE2" s="32" t="s">
        <v>26</v>
      </c>
      <c r="AF2" s="32" t="s">
        <v>25</v>
      </c>
      <c r="AG2" s="32"/>
      <c r="AH2" s="32"/>
      <c r="AI2" s="32"/>
      <c r="AJ2" s="32"/>
      <c r="AK2" s="32"/>
      <c r="AL2" s="32"/>
      <c r="AM2" s="32"/>
      <c r="AN2" s="32"/>
      <c r="AO2" s="32"/>
      <c r="AP2" s="32" t="s">
        <v>23</v>
      </c>
      <c r="AQ2" s="32"/>
      <c r="AR2" s="32" t="s">
        <v>24</v>
      </c>
      <c r="AS2" s="32"/>
      <c r="AT2" s="28" t="s">
        <v>7</v>
      </c>
    </row>
    <row r="3" spans="1:46" ht="42.75" customHeight="1" x14ac:dyDescent="0.25">
      <c r="A3" s="35"/>
      <c r="B3" s="39"/>
      <c r="C3" s="39"/>
      <c r="D3" s="41"/>
      <c r="E3" s="44"/>
      <c r="F3" s="26"/>
      <c r="G3" s="27"/>
      <c r="H3" s="26"/>
      <c r="I3" s="27"/>
      <c r="J3" s="26"/>
      <c r="K3" s="27"/>
      <c r="L3" s="26"/>
      <c r="M3" s="27"/>
      <c r="N3" s="26"/>
      <c r="O3" s="27"/>
      <c r="P3" s="26"/>
      <c r="Q3" s="27"/>
      <c r="R3" s="37"/>
      <c r="S3" s="30"/>
      <c r="T3" s="30"/>
      <c r="U3" s="30"/>
      <c r="V3" s="30"/>
      <c r="W3" s="30"/>
      <c r="X3" s="30"/>
      <c r="Y3" s="30"/>
      <c r="Z3" s="30"/>
      <c r="AA3" s="30" t="s">
        <v>8</v>
      </c>
      <c r="AB3" s="30" t="s">
        <v>9</v>
      </c>
      <c r="AC3" s="31"/>
      <c r="AD3" s="30"/>
      <c r="AE3" s="30"/>
      <c r="AF3" s="30" t="s">
        <v>10</v>
      </c>
      <c r="AG3" s="30"/>
      <c r="AH3" s="30" t="s">
        <v>11</v>
      </c>
      <c r="AI3" s="30"/>
      <c r="AJ3" s="30" t="s">
        <v>12</v>
      </c>
      <c r="AK3" s="30"/>
      <c r="AL3" s="30" t="s">
        <v>13</v>
      </c>
      <c r="AM3" s="30"/>
      <c r="AN3" s="30" t="s">
        <v>14</v>
      </c>
      <c r="AO3" s="30"/>
      <c r="AP3" s="30"/>
      <c r="AQ3" s="30"/>
      <c r="AR3" s="30"/>
      <c r="AS3" s="30"/>
      <c r="AT3" s="29"/>
    </row>
    <row r="4" spans="1:46" ht="48" customHeight="1" thickBot="1" x14ac:dyDescent="0.3">
      <c r="A4" s="35"/>
      <c r="B4" s="39"/>
      <c r="C4" s="39"/>
      <c r="D4" s="42"/>
      <c r="E4" s="45"/>
      <c r="F4" s="16" t="s">
        <v>773</v>
      </c>
      <c r="G4" s="17" t="s">
        <v>774</v>
      </c>
      <c r="H4" s="16" t="s">
        <v>773</v>
      </c>
      <c r="I4" s="17" t="s">
        <v>774</v>
      </c>
      <c r="J4" s="16" t="s">
        <v>773</v>
      </c>
      <c r="K4" s="17" t="s">
        <v>774</v>
      </c>
      <c r="L4" s="16" t="s">
        <v>773</v>
      </c>
      <c r="M4" s="17" t="s">
        <v>774</v>
      </c>
      <c r="N4" s="16" t="s">
        <v>773</v>
      </c>
      <c r="O4" s="17" t="s">
        <v>774</v>
      </c>
      <c r="P4" s="16" t="s">
        <v>773</v>
      </c>
      <c r="Q4" s="17" t="s">
        <v>774</v>
      </c>
      <c r="R4" s="37"/>
      <c r="S4" s="30"/>
      <c r="T4" s="9" t="s">
        <v>8</v>
      </c>
      <c r="U4" s="9" t="s">
        <v>19</v>
      </c>
      <c r="V4" s="9" t="s">
        <v>22</v>
      </c>
      <c r="W4" s="9" t="s">
        <v>8</v>
      </c>
      <c r="X4" s="9" t="s">
        <v>19</v>
      </c>
      <c r="Y4" s="30"/>
      <c r="Z4" s="30"/>
      <c r="AA4" s="30"/>
      <c r="AB4" s="9" t="s">
        <v>17</v>
      </c>
      <c r="AC4" s="9" t="s">
        <v>18</v>
      </c>
      <c r="AD4" s="30"/>
      <c r="AE4" s="30"/>
      <c r="AF4" s="9" t="s">
        <v>8</v>
      </c>
      <c r="AG4" s="9" t="s">
        <v>27</v>
      </c>
      <c r="AH4" s="9" t="s">
        <v>8</v>
      </c>
      <c r="AI4" s="9" t="s">
        <v>27</v>
      </c>
      <c r="AJ4" s="9" t="s">
        <v>8</v>
      </c>
      <c r="AK4" s="9" t="s">
        <v>27</v>
      </c>
      <c r="AL4" s="9" t="s">
        <v>8</v>
      </c>
      <c r="AM4" s="9" t="s">
        <v>27</v>
      </c>
      <c r="AN4" s="9" t="s">
        <v>8</v>
      </c>
      <c r="AO4" s="9" t="s">
        <v>27</v>
      </c>
      <c r="AP4" s="9" t="s">
        <v>8</v>
      </c>
      <c r="AQ4" s="9" t="s">
        <v>27</v>
      </c>
      <c r="AR4" s="9" t="s">
        <v>15</v>
      </c>
      <c r="AS4" s="9" t="s">
        <v>16</v>
      </c>
      <c r="AT4" s="29"/>
    </row>
    <row r="5" spans="1:46" ht="15.75" thickBot="1" x14ac:dyDescent="0.3">
      <c r="A5" s="5"/>
      <c r="B5" s="3"/>
      <c r="C5" s="8"/>
      <c r="D5" s="2"/>
      <c r="E5" s="20">
        <f>R5+S5+T5+Y5</f>
        <v>10170325.139948014</v>
      </c>
      <c r="F5" s="18">
        <f>AF5+Z5</f>
        <v>219847.63889999999</v>
      </c>
      <c r="G5" s="19">
        <f>F5/E5</f>
        <v>2.1616579202218478E-2</v>
      </c>
      <c r="H5" s="18">
        <f>AC5</f>
        <v>31798.539700000001</v>
      </c>
      <c r="I5" s="19">
        <f>H5/E5</f>
        <v>3.1266001098724499E-3</v>
      </c>
      <c r="J5" s="18">
        <f>AA5-AC5+AH5</f>
        <v>197832.68933999998</v>
      </c>
      <c r="K5" s="19">
        <f>J5/E5</f>
        <v>1.9451953267740976E-2</v>
      </c>
      <c r="L5" s="18">
        <f>AD5+AJ5</f>
        <v>23127.239608000011</v>
      </c>
      <c r="M5" s="19">
        <f>L5/E5</f>
        <v>2.2739921575524206E-3</v>
      </c>
      <c r="N5" s="18">
        <f>AE5+AN5+AS5</f>
        <v>9444085.0317000002</v>
      </c>
      <c r="O5" s="19">
        <f>N5/E5</f>
        <v>0.92859224279906094</v>
      </c>
      <c r="P5" s="18">
        <f>AL5+AT5</f>
        <v>253634.00069999998</v>
      </c>
      <c r="Q5" s="19">
        <f>P5/E5</f>
        <v>2.4938632463553316E-2</v>
      </c>
      <c r="R5" s="10">
        <f t="shared" ref="R5:X5" si="0">SUM(R6:R999951)</f>
        <v>49548.432700000005</v>
      </c>
      <c r="S5" s="10">
        <f t="shared" si="0"/>
        <v>9542539.3564480133</v>
      </c>
      <c r="T5" s="10">
        <f t="shared" si="0"/>
        <v>360317.03490000003</v>
      </c>
      <c r="U5" s="10">
        <f t="shared" si="0"/>
        <v>0</v>
      </c>
      <c r="V5" s="10">
        <f t="shared" si="0"/>
        <v>0</v>
      </c>
      <c r="W5" s="10">
        <f t="shared" si="0"/>
        <v>0</v>
      </c>
      <c r="X5" s="10">
        <f t="shared" si="0"/>
        <v>0</v>
      </c>
      <c r="Y5" s="10">
        <v>217920.31589999999</v>
      </c>
      <c r="Z5" s="10">
        <f t="shared" ref="Z5:AT5" si="1">SUM(Z6:Z999951)</f>
        <v>217920.31589999999</v>
      </c>
      <c r="AA5" s="10">
        <f t="shared" si="1"/>
        <v>210832.92569999999</v>
      </c>
      <c r="AB5" s="10">
        <f t="shared" si="1"/>
        <v>8443.853000000001</v>
      </c>
      <c r="AC5" s="10">
        <f t="shared" si="1"/>
        <v>31798.539700000001</v>
      </c>
      <c r="AD5" s="10">
        <f t="shared" si="1"/>
        <v>18779.258000000009</v>
      </c>
      <c r="AE5" s="10">
        <f t="shared" si="1"/>
        <v>67424.187599999976</v>
      </c>
      <c r="AF5" s="10">
        <f t="shared" si="1"/>
        <v>1927.3230000000001</v>
      </c>
      <c r="AG5" s="10">
        <f t="shared" si="1"/>
        <v>0</v>
      </c>
      <c r="AH5" s="10">
        <f t="shared" si="1"/>
        <v>18798.303339999995</v>
      </c>
      <c r="AI5" s="10">
        <f t="shared" si="1"/>
        <v>0</v>
      </c>
      <c r="AJ5" s="10">
        <f t="shared" si="1"/>
        <v>4347.9816080000001</v>
      </c>
      <c r="AK5" s="10">
        <f t="shared" si="1"/>
        <v>0</v>
      </c>
      <c r="AL5" s="10">
        <f t="shared" si="1"/>
        <v>1848.6029999999998</v>
      </c>
      <c r="AM5" s="10">
        <f t="shared" si="1"/>
        <v>0</v>
      </c>
      <c r="AN5" s="10">
        <f t="shared" si="1"/>
        <v>78734.653099999996</v>
      </c>
      <c r="AO5" s="10">
        <f t="shared" si="1"/>
        <v>0</v>
      </c>
      <c r="AP5" s="10">
        <f t="shared" si="1"/>
        <v>0</v>
      </c>
      <c r="AQ5" s="10">
        <f t="shared" si="1"/>
        <v>0</v>
      </c>
      <c r="AR5" s="10">
        <f t="shared" si="1"/>
        <v>196048.70819999996</v>
      </c>
      <c r="AS5" s="10">
        <f t="shared" si="1"/>
        <v>9297926.1909999996</v>
      </c>
      <c r="AT5" s="10">
        <f t="shared" si="1"/>
        <v>251785.39769999997</v>
      </c>
    </row>
    <row r="6" spans="1:46" x14ac:dyDescent="0.25">
      <c r="A6" s="6">
        <v>1</v>
      </c>
      <c r="B6" s="4" t="s">
        <v>31</v>
      </c>
      <c r="C6" s="7" t="s">
        <v>32</v>
      </c>
      <c r="D6" s="1" t="s">
        <v>33</v>
      </c>
      <c r="E6" s="20">
        <f t="shared" ref="E6:E69" si="2">R6+S6+T6+Y6</f>
        <v>0.12</v>
      </c>
      <c r="F6" s="18">
        <f t="shared" ref="F6:F69" si="3">AF6+Z6</f>
        <v>0</v>
      </c>
      <c r="G6" s="19">
        <f t="shared" ref="G6:G69" si="4">F6/E6</f>
        <v>0</v>
      </c>
      <c r="H6" s="18">
        <f t="shared" ref="H6:H69" si="5">AC6</f>
        <v>0</v>
      </c>
      <c r="I6" s="19">
        <f t="shared" ref="I6:I69" si="6">H6/E6</f>
        <v>0</v>
      </c>
      <c r="J6" s="18">
        <f t="shared" ref="J6:J69" si="7">AA6-AC6+AH6</f>
        <v>0</v>
      </c>
      <c r="K6" s="19">
        <f t="shared" ref="K6:K69" si="8">J6/E6</f>
        <v>0</v>
      </c>
      <c r="L6" s="18">
        <f t="shared" ref="L6:L69" si="9">AD6+AJ6</f>
        <v>0</v>
      </c>
      <c r="M6" s="19">
        <f t="shared" ref="M6:M69" si="10">L6/E6</f>
        <v>0</v>
      </c>
      <c r="N6" s="18">
        <f t="shared" ref="N6:N69" si="11">AE6+AN6+AS6</f>
        <v>0.12</v>
      </c>
      <c r="O6" s="19">
        <f t="shared" ref="O6:O69" si="12">N6/E6</f>
        <v>1</v>
      </c>
      <c r="P6" s="18">
        <f t="shared" ref="P6:P69" si="13">AL6+AT6</f>
        <v>0</v>
      </c>
      <c r="Q6" s="19">
        <f t="shared" ref="Q6:Q69" si="14">P6/E6</f>
        <v>0</v>
      </c>
      <c r="R6" s="11">
        <v>0</v>
      </c>
      <c r="S6" s="12">
        <v>0.12</v>
      </c>
      <c r="T6" s="12">
        <v>0</v>
      </c>
      <c r="V6" s="12">
        <v>0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H6" s="12">
        <v>0</v>
      </c>
      <c r="AJ6" s="12">
        <v>0</v>
      </c>
      <c r="AL6" s="12">
        <v>0</v>
      </c>
      <c r="AN6" s="12">
        <v>0</v>
      </c>
      <c r="AR6" s="12">
        <v>0</v>
      </c>
      <c r="AS6" s="12">
        <v>0.12</v>
      </c>
      <c r="AT6" s="13">
        <v>0</v>
      </c>
    </row>
    <row r="7" spans="1:46" x14ac:dyDescent="0.25">
      <c r="A7" s="6">
        <v>2</v>
      </c>
      <c r="B7" s="4" t="s">
        <v>34</v>
      </c>
      <c r="C7" s="7" t="s">
        <v>35</v>
      </c>
      <c r="D7" s="1" t="s">
        <v>36</v>
      </c>
      <c r="E7" s="20">
        <f t="shared" si="2"/>
        <v>18686.599999999999</v>
      </c>
      <c r="F7" s="18">
        <f t="shared" si="3"/>
        <v>296</v>
      </c>
      <c r="G7" s="19">
        <f t="shared" si="4"/>
        <v>1.5840227756788287E-2</v>
      </c>
      <c r="H7" s="18">
        <f t="shared" si="5"/>
        <v>0</v>
      </c>
      <c r="I7" s="19">
        <f t="shared" si="6"/>
        <v>0</v>
      </c>
      <c r="J7" s="18">
        <f t="shared" si="7"/>
        <v>0</v>
      </c>
      <c r="K7" s="19">
        <f t="shared" si="8"/>
        <v>0</v>
      </c>
      <c r="L7" s="18">
        <f t="shared" si="9"/>
        <v>18390.599999999999</v>
      </c>
      <c r="M7" s="19">
        <f t="shared" si="10"/>
        <v>0.98415977224321172</v>
      </c>
      <c r="N7" s="18">
        <f t="shared" si="11"/>
        <v>0</v>
      </c>
      <c r="O7" s="19">
        <f t="shared" si="12"/>
        <v>0</v>
      </c>
      <c r="P7" s="18">
        <f t="shared" si="13"/>
        <v>0</v>
      </c>
      <c r="Q7" s="19">
        <f t="shared" si="14"/>
        <v>0</v>
      </c>
      <c r="R7" s="11">
        <v>0</v>
      </c>
      <c r="S7" s="12">
        <v>18686.599999999999</v>
      </c>
      <c r="T7" s="12">
        <v>0</v>
      </c>
      <c r="V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18390.599999999999</v>
      </c>
      <c r="AE7" s="12">
        <v>0</v>
      </c>
      <c r="AF7" s="12">
        <v>296</v>
      </c>
      <c r="AH7" s="12">
        <v>0</v>
      </c>
      <c r="AJ7" s="12">
        <v>0</v>
      </c>
      <c r="AL7" s="12">
        <v>0</v>
      </c>
      <c r="AN7" s="12">
        <v>0</v>
      </c>
      <c r="AR7" s="12">
        <v>0</v>
      </c>
      <c r="AS7" s="12">
        <v>0</v>
      </c>
      <c r="AT7" s="13">
        <v>0</v>
      </c>
    </row>
    <row r="8" spans="1:46" x14ac:dyDescent="0.25">
      <c r="A8" s="6">
        <v>3</v>
      </c>
      <c r="B8" s="4" t="s">
        <v>37</v>
      </c>
      <c r="C8" s="7" t="s">
        <v>38</v>
      </c>
      <c r="D8" s="1" t="s">
        <v>33</v>
      </c>
      <c r="E8" s="20">
        <f t="shared" si="2"/>
        <v>14593.4</v>
      </c>
      <c r="F8" s="18">
        <f t="shared" si="3"/>
        <v>0</v>
      </c>
      <c r="G8" s="19">
        <f t="shared" si="4"/>
        <v>0</v>
      </c>
      <c r="H8" s="18">
        <f t="shared" si="5"/>
        <v>14593.4</v>
      </c>
      <c r="I8" s="19">
        <f t="shared" si="6"/>
        <v>1</v>
      </c>
      <c r="J8" s="18">
        <f t="shared" si="7"/>
        <v>0</v>
      </c>
      <c r="K8" s="19">
        <f t="shared" si="8"/>
        <v>0</v>
      </c>
      <c r="L8" s="18">
        <f t="shared" si="9"/>
        <v>0</v>
      </c>
      <c r="M8" s="19">
        <f t="shared" si="10"/>
        <v>0</v>
      </c>
      <c r="N8" s="18">
        <f t="shared" si="11"/>
        <v>0</v>
      </c>
      <c r="O8" s="19">
        <f t="shared" si="12"/>
        <v>0</v>
      </c>
      <c r="P8" s="18">
        <f t="shared" si="13"/>
        <v>0</v>
      </c>
      <c r="Q8" s="19">
        <f t="shared" si="14"/>
        <v>0</v>
      </c>
      <c r="R8" s="11">
        <v>0</v>
      </c>
      <c r="S8" s="12">
        <v>14593.4</v>
      </c>
      <c r="T8" s="12">
        <v>0</v>
      </c>
      <c r="V8" s="12">
        <v>0</v>
      </c>
      <c r="Z8" s="12">
        <v>0</v>
      </c>
      <c r="AA8" s="12">
        <v>14593.4</v>
      </c>
      <c r="AB8" s="12">
        <v>0</v>
      </c>
      <c r="AC8" s="12">
        <v>14593.4</v>
      </c>
      <c r="AD8" s="12">
        <v>0</v>
      </c>
      <c r="AE8" s="12">
        <v>0</v>
      </c>
      <c r="AF8" s="12">
        <v>0</v>
      </c>
      <c r="AH8" s="12">
        <v>0</v>
      </c>
      <c r="AJ8" s="12">
        <v>0</v>
      </c>
      <c r="AL8" s="12">
        <v>0</v>
      </c>
      <c r="AN8" s="12">
        <v>0</v>
      </c>
      <c r="AR8" s="12">
        <v>0</v>
      </c>
      <c r="AS8" s="12">
        <v>0</v>
      </c>
      <c r="AT8" s="13">
        <v>0</v>
      </c>
    </row>
    <row r="9" spans="1:46" x14ac:dyDescent="0.25">
      <c r="A9" s="6">
        <v>4</v>
      </c>
      <c r="B9" s="4" t="s">
        <v>39</v>
      </c>
      <c r="C9" s="7" t="s">
        <v>40</v>
      </c>
      <c r="D9" s="1" t="s">
        <v>41</v>
      </c>
      <c r="E9" s="20">
        <f t="shared" si="2"/>
        <v>18021.829999999998</v>
      </c>
      <c r="F9" s="18">
        <f t="shared" si="3"/>
        <v>0</v>
      </c>
      <c r="G9" s="19">
        <f t="shared" si="4"/>
        <v>0</v>
      </c>
      <c r="H9" s="18">
        <f t="shared" si="5"/>
        <v>9000</v>
      </c>
      <c r="I9" s="19">
        <f t="shared" si="6"/>
        <v>0.49939434563526575</v>
      </c>
      <c r="J9" s="18">
        <f t="shared" si="7"/>
        <v>0</v>
      </c>
      <c r="K9" s="19">
        <f t="shared" si="8"/>
        <v>0</v>
      </c>
      <c r="L9" s="18">
        <f t="shared" si="9"/>
        <v>19.830000000000002</v>
      </c>
      <c r="M9" s="19">
        <f t="shared" si="10"/>
        <v>1.1003322082163689E-3</v>
      </c>
      <c r="N9" s="18">
        <f t="shared" si="11"/>
        <v>0</v>
      </c>
      <c r="O9" s="19">
        <f t="shared" si="12"/>
        <v>0</v>
      </c>
      <c r="P9" s="18">
        <f t="shared" si="13"/>
        <v>9002</v>
      </c>
      <c r="Q9" s="19">
        <f t="shared" si="14"/>
        <v>0.49950532215651799</v>
      </c>
      <c r="R9" s="11">
        <v>1.8</v>
      </c>
      <c r="S9" s="12">
        <v>18020.03</v>
      </c>
      <c r="T9" s="12">
        <v>0</v>
      </c>
      <c r="V9" s="12">
        <v>0</v>
      </c>
      <c r="Z9" s="12">
        <v>0</v>
      </c>
      <c r="AA9" s="12">
        <v>9000</v>
      </c>
      <c r="AB9" s="12">
        <v>0</v>
      </c>
      <c r="AC9" s="12">
        <v>9000</v>
      </c>
      <c r="AD9" s="12">
        <v>19.830000000000002</v>
      </c>
      <c r="AE9" s="12">
        <v>0</v>
      </c>
      <c r="AF9" s="12">
        <v>0</v>
      </c>
      <c r="AH9" s="12">
        <v>0</v>
      </c>
      <c r="AJ9" s="12">
        <v>0</v>
      </c>
      <c r="AL9" s="12">
        <v>0</v>
      </c>
      <c r="AN9" s="12">
        <v>0</v>
      </c>
      <c r="AR9" s="12">
        <v>0</v>
      </c>
      <c r="AS9" s="12">
        <v>0</v>
      </c>
      <c r="AT9" s="13">
        <v>9002</v>
      </c>
    </row>
    <row r="10" spans="1:46" x14ac:dyDescent="0.25">
      <c r="A10" s="6">
        <v>5</v>
      </c>
      <c r="B10" s="4" t="s">
        <v>42</v>
      </c>
      <c r="C10" s="7" t="s">
        <v>43</v>
      </c>
      <c r="D10" s="1" t="s">
        <v>36</v>
      </c>
      <c r="E10" s="20">
        <f t="shared" si="2"/>
        <v>23.507000000000001</v>
      </c>
      <c r="F10" s="18">
        <f t="shared" si="3"/>
        <v>0</v>
      </c>
      <c r="G10" s="19">
        <f t="shared" si="4"/>
        <v>0</v>
      </c>
      <c r="H10" s="18">
        <f t="shared" si="5"/>
        <v>16.707000000000001</v>
      </c>
      <c r="I10" s="19">
        <f t="shared" si="6"/>
        <v>0.71072446505296294</v>
      </c>
      <c r="J10" s="18">
        <f t="shared" si="7"/>
        <v>0</v>
      </c>
      <c r="K10" s="19">
        <f t="shared" si="8"/>
        <v>0</v>
      </c>
      <c r="L10" s="18">
        <f t="shared" si="9"/>
        <v>6.8</v>
      </c>
      <c r="M10" s="19">
        <f t="shared" si="10"/>
        <v>0.28927553494703701</v>
      </c>
      <c r="N10" s="18">
        <f t="shared" si="11"/>
        <v>0</v>
      </c>
      <c r="O10" s="19">
        <f t="shared" si="12"/>
        <v>0</v>
      </c>
      <c r="P10" s="18">
        <f t="shared" si="13"/>
        <v>0</v>
      </c>
      <c r="Q10" s="19">
        <f t="shared" si="14"/>
        <v>0</v>
      </c>
      <c r="R10" s="11">
        <v>5</v>
      </c>
      <c r="S10" s="12">
        <v>18.507000000000001</v>
      </c>
      <c r="T10" s="12">
        <v>0</v>
      </c>
      <c r="V10" s="12">
        <v>0</v>
      </c>
      <c r="Z10" s="12">
        <v>0</v>
      </c>
      <c r="AA10" s="12">
        <v>16.707000000000001</v>
      </c>
      <c r="AB10" s="12">
        <v>0</v>
      </c>
      <c r="AC10" s="12">
        <v>16.707000000000001</v>
      </c>
      <c r="AD10" s="12">
        <v>6.8</v>
      </c>
      <c r="AE10" s="12">
        <v>0</v>
      </c>
      <c r="AF10" s="12">
        <v>0</v>
      </c>
      <c r="AH10" s="12">
        <v>0</v>
      </c>
      <c r="AJ10" s="12">
        <v>0</v>
      </c>
      <c r="AL10" s="12">
        <v>0</v>
      </c>
      <c r="AN10" s="12">
        <v>0</v>
      </c>
      <c r="AR10" s="12">
        <v>0</v>
      </c>
      <c r="AS10" s="12">
        <v>0</v>
      </c>
      <c r="AT10" s="13">
        <v>0</v>
      </c>
    </row>
    <row r="11" spans="1:46" x14ac:dyDescent="0.25">
      <c r="A11" s="6">
        <v>6</v>
      </c>
      <c r="B11" s="4" t="s">
        <v>44</v>
      </c>
      <c r="C11" s="7" t="s">
        <v>45</v>
      </c>
      <c r="D11" s="1" t="s">
        <v>41</v>
      </c>
      <c r="E11" s="20">
        <f t="shared" si="2"/>
        <v>0.15</v>
      </c>
      <c r="F11" s="18">
        <f t="shared" si="3"/>
        <v>0</v>
      </c>
      <c r="G11" s="19">
        <f t="shared" si="4"/>
        <v>0</v>
      </c>
      <c r="H11" s="18">
        <f t="shared" si="5"/>
        <v>0</v>
      </c>
      <c r="I11" s="19">
        <f t="shared" si="6"/>
        <v>0</v>
      </c>
      <c r="J11" s="18">
        <f t="shared" si="7"/>
        <v>0.15</v>
      </c>
      <c r="K11" s="19">
        <f t="shared" si="8"/>
        <v>1</v>
      </c>
      <c r="L11" s="18">
        <f t="shared" si="9"/>
        <v>0</v>
      </c>
      <c r="M11" s="19">
        <f t="shared" si="10"/>
        <v>0</v>
      </c>
      <c r="N11" s="18">
        <f t="shared" si="11"/>
        <v>0</v>
      </c>
      <c r="O11" s="19">
        <f t="shared" si="12"/>
        <v>0</v>
      </c>
      <c r="P11" s="18">
        <f t="shared" si="13"/>
        <v>0</v>
      </c>
      <c r="Q11" s="19">
        <f t="shared" si="14"/>
        <v>0</v>
      </c>
      <c r="R11" s="11">
        <v>0</v>
      </c>
      <c r="S11" s="12">
        <v>0.15</v>
      </c>
      <c r="T11" s="12">
        <v>0</v>
      </c>
      <c r="V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H11" s="12">
        <v>0.15</v>
      </c>
      <c r="AJ11" s="12">
        <v>0</v>
      </c>
      <c r="AL11" s="12">
        <v>0</v>
      </c>
      <c r="AN11" s="12">
        <v>0</v>
      </c>
      <c r="AR11" s="12">
        <v>0</v>
      </c>
      <c r="AS11" s="12">
        <v>0</v>
      </c>
      <c r="AT11" s="13">
        <v>0</v>
      </c>
    </row>
    <row r="12" spans="1:46" x14ac:dyDescent="0.25">
      <c r="A12" s="6">
        <v>7</v>
      </c>
      <c r="B12" s="4" t="s">
        <v>46</v>
      </c>
      <c r="C12" s="7" t="s">
        <v>47</v>
      </c>
      <c r="D12" s="1" t="s">
        <v>33</v>
      </c>
      <c r="E12" s="20">
        <f t="shared" si="2"/>
        <v>1</v>
      </c>
      <c r="F12" s="18">
        <f t="shared" si="3"/>
        <v>0</v>
      </c>
      <c r="G12" s="19">
        <f t="shared" si="4"/>
        <v>0</v>
      </c>
      <c r="H12" s="18">
        <f t="shared" si="5"/>
        <v>0</v>
      </c>
      <c r="I12" s="19">
        <f t="shared" si="6"/>
        <v>0</v>
      </c>
      <c r="J12" s="18">
        <f t="shared" si="7"/>
        <v>0</v>
      </c>
      <c r="K12" s="19">
        <f t="shared" si="8"/>
        <v>0</v>
      </c>
      <c r="L12" s="18">
        <f t="shared" si="9"/>
        <v>0</v>
      </c>
      <c r="M12" s="19">
        <f t="shared" si="10"/>
        <v>0</v>
      </c>
      <c r="N12" s="18">
        <f t="shared" si="11"/>
        <v>0</v>
      </c>
      <c r="O12" s="19">
        <f t="shared" si="12"/>
        <v>0</v>
      </c>
      <c r="P12" s="18">
        <f t="shared" si="13"/>
        <v>1</v>
      </c>
      <c r="Q12" s="19">
        <f t="shared" si="14"/>
        <v>1</v>
      </c>
      <c r="R12" s="11">
        <v>0</v>
      </c>
      <c r="S12" s="12">
        <v>1</v>
      </c>
      <c r="T12" s="12">
        <v>0</v>
      </c>
      <c r="V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H12" s="12">
        <v>0</v>
      </c>
      <c r="AJ12" s="12">
        <v>0</v>
      </c>
      <c r="AL12" s="12">
        <v>0</v>
      </c>
      <c r="AN12" s="12">
        <v>0</v>
      </c>
      <c r="AR12" s="12">
        <v>0</v>
      </c>
      <c r="AS12" s="12">
        <v>0</v>
      </c>
      <c r="AT12" s="13">
        <v>1</v>
      </c>
    </row>
    <row r="13" spans="1:46" x14ac:dyDescent="0.25">
      <c r="A13" s="6">
        <v>8</v>
      </c>
      <c r="B13" s="4" t="s">
        <v>48</v>
      </c>
      <c r="C13" s="7" t="s">
        <v>49</v>
      </c>
      <c r="D13" s="1" t="s">
        <v>33</v>
      </c>
      <c r="E13" s="20">
        <f t="shared" si="2"/>
        <v>1</v>
      </c>
      <c r="F13" s="18">
        <f t="shared" si="3"/>
        <v>0</v>
      </c>
      <c r="G13" s="19">
        <f t="shared" si="4"/>
        <v>0</v>
      </c>
      <c r="H13" s="18">
        <f t="shared" si="5"/>
        <v>0</v>
      </c>
      <c r="I13" s="19">
        <f t="shared" si="6"/>
        <v>0</v>
      </c>
      <c r="J13" s="18">
        <f t="shared" si="7"/>
        <v>0</v>
      </c>
      <c r="K13" s="19">
        <f t="shared" si="8"/>
        <v>0</v>
      </c>
      <c r="L13" s="18">
        <f t="shared" si="9"/>
        <v>0</v>
      </c>
      <c r="M13" s="19">
        <f t="shared" si="10"/>
        <v>0</v>
      </c>
      <c r="N13" s="18">
        <f t="shared" si="11"/>
        <v>0</v>
      </c>
      <c r="O13" s="19">
        <f t="shared" si="12"/>
        <v>0</v>
      </c>
      <c r="P13" s="18">
        <f t="shared" si="13"/>
        <v>1</v>
      </c>
      <c r="Q13" s="19">
        <f t="shared" si="14"/>
        <v>1</v>
      </c>
      <c r="R13" s="11">
        <v>0</v>
      </c>
      <c r="S13" s="12">
        <v>1</v>
      </c>
      <c r="T13" s="12">
        <v>0</v>
      </c>
      <c r="V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H13" s="12">
        <v>0</v>
      </c>
      <c r="AJ13" s="12">
        <v>0</v>
      </c>
      <c r="AL13" s="12">
        <v>0</v>
      </c>
      <c r="AN13" s="12">
        <v>0</v>
      </c>
      <c r="AR13" s="12">
        <v>0</v>
      </c>
      <c r="AS13" s="12">
        <v>0</v>
      </c>
      <c r="AT13" s="13">
        <v>1</v>
      </c>
    </row>
    <row r="14" spans="1:46" x14ac:dyDescent="0.25">
      <c r="A14" s="6">
        <v>10</v>
      </c>
      <c r="B14" s="4" t="s">
        <v>50</v>
      </c>
      <c r="C14" s="7" t="s">
        <v>51</v>
      </c>
      <c r="D14" s="1" t="s">
        <v>36</v>
      </c>
      <c r="E14" s="20">
        <f t="shared" si="2"/>
        <v>2.3489999999999998</v>
      </c>
      <c r="F14" s="18">
        <f t="shared" si="3"/>
        <v>0</v>
      </c>
      <c r="G14" s="19">
        <f t="shared" si="4"/>
        <v>0</v>
      </c>
      <c r="H14" s="18">
        <f t="shared" si="5"/>
        <v>0</v>
      </c>
      <c r="I14" s="19">
        <f t="shared" si="6"/>
        <v>0</v>
      </c>
      <c r="J14" s="18">
        <f t="shared" si="7"/>
        <v>0</v>
      </c>
      <c r="K14" s="19">
        <f t="shared" si="8"/>
        <v>0</v>
      </c>
      <c r="L14" s="18">
        <f t="shared" si="9"/>
        <v>0.44900000000000001</v>
      </c>
      <c r="M14" s="19">
        <f t="shared" si="10"/>
        <v>0.19114516815666244</v>
      </c>
      <c r="N14" s="18">
        <f t="shared" si="11"/>
        <v>1.9</v>
      </c>
      <c r="O14" s="19">
        <f t="shared" si="12"/>
        <v>0.80885483184333762</v>
      </c>
      <c r="P14" s="18">
        <f t="shared" si="13"/>
        <v>0</v>
      </c>
      <c r="Q14" s="19">
        <f t="shared" si="14"/>
        <v>0</v>
      </c>
      <c r="R14" s="11">
        <v>0</v>
      </c>
      <c r="S14" s="12">
        <v>2.3489999999999998</v>
      </c>
      <c r="T14" s="12">
        <v>0</v>
      </c>
      <c r="V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H14" s="12">
        <v>0</v>
      </c>
      <c r="AJ14" s="12">
        <v>0.44900000000000001</v>
      </c>
      <c r="AL14" s="12">
        <v>0</v>
      </c>
      <c r="AN14" s="12">
        <v>1.9</v>
      </c>
      <c r="AR14" s="12">
        <v>0</v>
      </c>
      <c r="AS14" s="12">
        <v>0</v>
      </c>
      <c r="AT14" s="13">
        <v>0</v>
      </c>
    </row>
    <row r="15" spans="1:46" x14ac:dyDescent="0.25">
      <c r="A15" s="6">
        <v>11</v>
      </c>
      <c r="B15" s="4" t="s">
        <v>52</v>
      </c>
      <c r="C15" s="7" t="s">
        <v>53</v>
      </c>
      <c r="D15" s="1" t="s">
        <v>33</v>
      </c>
      <c r="E15" s="20">
        <f t="shared" si="2"/>
        <v>8516640</v>
      </c>
      <c r="F15" s="18">
        <f t="shared" si="3"/>
        <v>0</v>
      </c>
      <c r="G15" s="19">
        <f t="shared" si="4"/>
        <v>0</v>
      </c>
      <c r="H15" s="18">
        <f t="shared" si="5"/>
        <v>0</v>
      </c>
      <c r="I15" s="19">
        <f t="shared" si="6"/>
        <v>0</v>
      </c>
      <c r="J15" s="18">
        <f t="shared" si="7"/>
        <v>0</v>
      </c>
      <c r="K15" s="19">
        <f t="shared" si="8"/>
        <v>0</v>
      </c>
      <c r="L15" s="18">
        <f t="shared" si="9"/>
        <v>0</v>
      </c>
      <c r="M15" s="19">
        <f t="shared" si="10"/>
        <v>0</v>
      </c>
      <c r="N15" s="18">
        <f t="shared" si="11"/>
        <v>8516640</v>
      </c>
      <c r="O15" s="19">
        <f t="shared" si="12"/>
        <v>1</v>
      </c>
      <c r="P15" s="18">
        <f t="shared" si="13"/>
        <v>0</v>
      </c>
      <c r="Q15" s="19">
        <f t="shared" si="14"/>
        <v>0</v>
      </c>
      <c r="R15" s="11">
        <v>0</v>
      </c>
      <c r="S15" s="12">
        <v>8516640</v>
      </c>
      <c r="T15" s="12">
        <v>0</v>
      </c>
      <c r="V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H15" s="12">
        <v>0</v>
      </c>
      <c r="AJ15" s="12">
        <v>0</v>
      </c>
      <c r="AL15" s="12">
        <v>0</v>
      </c>
      <c r="AN15" s="12">
        <v>0</v>
      </c>
      <c r="AR15" s="12">
        <v>0</v>
      </c>
      <c r="AS15" s="12">
        <v>8516640</v>
      </c>
      <c r="AT15" s="13">
        <v>0</v>
      </c>
    </row>
    <row r="16" spans="1:46" x14ac:dyDescent="0.25">
      <c r="A16" s="6">
        <v>12</v>
      </c>
      <c r="B16" s="4" t="s">
        <v>54</v>
      </c>
      <c r="C16" s="7" t="s">
        <v>55</v>
      </c>
      <c r="D16" s="1" t="s">
        <v>33</v>
      </c>
      <c r="E16" s="20">
        <f t="shared" si="2"/>
        <v>8307</v>
      </c>
      <c r="F16" s="18">
        <f t="shared" si="3"/>
        <v>0</v>
      </c>
      <c r="G16" s="19">
        <f t="shared" si="4"/>
        <v>0</v>
      </c>
      <c r="H16" s="18">
        <f t="shared" si="5"/>
        <v>0</v>
      </c>
      <c r="I16" s="19">
        <f t="shared" si="6"/>
        <v>0</v>
      </c>
      <c r="J16" s="18">
        <f t="shared" si="7"/>
        <v>8307</v>
      </c>
      <c r="K16" s="19">
        <f t="shared" si="8"/>
        <v>1</v>
      </c>
      <c r="L16" s="18">
        <f t="shared" si="9"/>
        <v>0</v>
      </c>
      <c r="M16" s="19">
        <f t="shared" si="10"/>
        <v>0</v>
      </c>
      <c r="N16" s="18">
        <f t="shared" si="11"/>
        <v>0</v>
      </c>
      <c r="O16" s="19">
        <f t="shared" si="12"/>
        <v>0</v>
      </c>
      <c r="P16" s="18">
        <f t="shared" si="13"/>
        <v>0</v>
      </c>
      <c r="Q16" s="19">
        <f t="shared" si="14"/>
        <v>0</v>
      </c>
      <c r="R16" s="11">
        <v>0</v>
      </c>
      <c r="S16" s="12">
        <v>8307</v>
      </c>
      <c r="T16" s="12">
        <v>0</v>
      </c>
      <c r="V16" s="12">
        <v>0</v>
      </c>
      <c r="Z16" s="12">
        <v>0</v>
      </c>
      <c r="AA16" s="12">
        <v>8307</v>
      </c>
      <c r="AB16" s="12">
        <v>8307</v>
      </c>
      <c r="AC16" s="12">
        <v>0</v>
      </c>
      <c r="AD16" s="12">
        <v>0</v>
      </c>
      <c r="AE16" s="12">
        <v>0</v>
      </c>
      <c r="AF16" s="12">
        <v>0</v>
      </c>
      <c r="AH16" s="12">
        <v>0</v>
      </c>
      <c r="AJ16" s="12">
        <v>0</v>
      </c>
      <c r="AL16" s="12">
        <v>0</v>
      </c>
      <c r="AN16" s="12">
        <v>0</v>
      </c>
      <c r="AR16" s="12">
        <v>0</v>
      </c>
      <c r="AS16" s="12">
        <v>0</v>
      </c>
      <c r="AT16" s="13">
        <v>0</v>
      </c>
    </row>
    <row r="17" spans="1:46" x14ac:dyDescent="0.25">
      <c r="A17" s="6">
        <v>13</v>
      </c>
      <c r="B17" s="4" t="s">
        <v>56</v>
      </c>
      <c r="C17" s="7" t="s">
        <v>57</v>
      </c>
      <c r="D17" s="1" t="s">
        <v>33</v>
      </c>
      <c r="E17" s="20">
        <f t="shared" si="2"/>
        <v>868292.2</v>
      </c>
      <c r="F17" s="18">
        <f t="shared" si="3"/>
        <v>0</v>
      </c>
      <c r="G17" s="19">
        <f t="shared" si="4"/>
        <v>0</v>
      </c>
      <c r="H17" s="18">
        <f t="shared" si="5"/>
        <v>0</v>
      </c>
      <c r="I17" s="19">
        <f t="shared" si="6"/>
        <v>0</v>
      </c>
      <c r="J17" s="18">
        <f t="shared" si="7"/>
        <v>0</v>
      </c>
      <c r="K17" s="19">
        <f t="shared" si="8"/>
        <v>0</v>
      </c>
      <c r="L17" s="18">
        <f t="shared" si="9"/>
        <v>0</v>
      </c>
      <c r="M17" s="19">
        <f t="shared" si="10"/>
        <v>0</v>
      </c>
      <c r="N17" s="18">
        <f t="shared" si="11"/>
        <v>688919.2</v>
      </c>
      <c r="O17" s="19">
        <f t="shared" si="12"/>
        <v>0.79341862105867123</v>
      </c>
      <c r="P17" s="18">
        <f t="shared" si="13"/>
        <v>179373</v>
      </c>
      <c r="Q17" s="19">
        <f t="shared" si="14"/>
        <v>0.20658137894132875</v>
      </c>
      <c r="R17" s="11">
        <v>0</v>
      </c>
      <c r="S17" s="12">
        <v>868292.2</v>
      </c>
      <c r="T17" s="12">
        <v>0</v>
      </c>
      <c r="V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H17" s="12">
        <v>0</v>
      </c>
      <c r="AJ17" s="12">
        <v>0</v>
      </c>
      <c r="AL17" s="12">
        <v>0</v>
      </c>
      <c r="AN17" s="12">
        <v>0</v>
      </c>
      <c r="AR17" s="12">
        <v>179373</v>
      </c>
      <c r="AS17" s="12">
        <v>688919.2</v>
      </c>
      <c r="AT17" s="13">
        <v>179373</v>
      </c>
    </row>
    <row r="18" spans="1:46" x14ac:dyDescent="0.25">
      <c r="A18" s="6">
        <v>14</v>
      </c>
      <c r="B18" s="4" t="s">
        <v>58</v>
      </c>
      <c r="C18" s="7" t="s">
        <v>59</v>
      </c>
      <c r="D18" s="1" t="s">
        <v>33</v>
      </c>
      <c r="E18" s="20">
        <f t="shared" si="2"/>
        <v>6</v>
      </c>
      <c r="F18" s="18">
        <f t="shared" si="3"/>
        <v>0</v>
      </c>
      <c r="G18" s="19">
        <f t="shared" si="4"/>
        <v>0</v>
      </c>
      <c r="H18" s="18">
        <f t="shared" si="5"/>
        <v>0</v>
      </c>
      <c r="I18" s="19">
        <f t="shared" si="6"/>
        <v>0</v>
      </c>
      <c r="J18" s="18">
        <f t="shared" si="7"/>
        <v>0</v>
      </c>
      <c r="K18" s="19">
        <f t="shared" si="8"/>
        <v>0</v>
      </c>
      <c r="L18" s="18">
        <f t="shared" si="9"/>
        <v>0</v>
      </c>
      <c r="M18" s="19">
        <f t="shared" si="10"/>
        <v>0</v>
      </c>
      <c r="N18" s="18">
        <f t="shared" si="11"/>
        <v>6</v>
      </c>
      <c r="O18" s="19">
        <f t="shared" si="12"/>
        <v>1</v>
      </c>
      <c r="P18" s="18">
        <f t="shared" si="13"/>
        <v>0</v>
      </c>
      <c r="Q18" s="19">
        <f t="shared" si="14"/>
        <v>0</v>
      </c>
      <c r="R18" s="11">
        <v>0</v>
      </c>
      <c r="S18" s="12">
        <v>6</v>
      </c>
      <c r="T18" s="12">
        <v>0</v>
      </c>
      <c r="V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6</v>
      </c>
      <c r="AF18" s="12">
        <v>0</v>
      </c>
      <c r="AH18" s="12">
        <v>0</v>
      </c>
      <c r="AJ18" s="12">
        <v>0</v>
      </c>
      <c r="AL18" s="12">
        <v>0</v>
      </c>
      <c r="AN18" s="12">
        <v>0</v>
      </c>
      <c r="AR18" s="12">
        <v>0</v>
      </c>
      <c r="AS18" s="12">
        <v>0</v>
      </c>
      <c r="AT18" s="13">
        <v>0</v>
      </c>
    </row>
    <row r="19" spans="1:46" x14ac:dyDescent="0.25">
      <c r="A19" s="6">
        <v>15</v>
      </c>
      <c r="B19" s="4" t="s">
        <v>60</v>
      </c>
      <c r="C19" s="7" t="s">
        <v>61</v>
      </c>
      <c r="D19" s="1" t="s">
        <v>33</v>
      </c>
      <c r="E19" s="20">
        <f t="shared" si="2"/>
        <v>3.7999999999999999E-2</v>
      </c>
      <c r="F19" s="18">
        <f t="shared" si="3"/>
        <v>0</v>
      </c>
      <c r="G19" s="19">
        <f t="shared" si="4"/>
        <v>0</v>
      </c>
      <c r="H19" s="18">
        <f t="shared" si="5"/>
        <v>0</v>
      </c>
      <c r="I19" s="19">
        <f t="shared" si="6"/>
        <v>0</v>
      </c>
      <c r="J19" s="18">
        <f t="shared" si="7"/>
        <v>0</v>
      </c>
      <c r="K19" s="19">
        <f t="shared" si="8"/>
        <v>0</v>
      </c>
      <c r="L19" s="18">
        <f t="shared" si="9"/>
        <v>0</v>
      </c>
      <c r="M19" s="19">
        <f t="shared" si="10"/>
        <v>0</v>
      </c>
      <c r="N19" s="18">
        <f t="shared" si="11"/>
        <v>3.7999999999999999E-2</v>
      </c>
      <c r="O19" s="19">
        <f t="shared" si="12"/>
        <v>1</v>
      </c>
      <c r="P19" s="18">
        <f t="shared" si="13"/>
        <v>0</v>
      </c>
      <c r="Q19" s="19">
        <f t="shared" si="14"/>
        <v>0</v>
      </c>
      <c r="R19" s="11">
        <v>3.7999999999999999E-2</v>
      </c>
      <c r="S19" s="12">
        <v>0</v>
      </c>
      <c r="T19" s="12">
        <v>0</v>
      </c>
      <c r="V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H19" s="12">
        <v>0</v>
      </c>
      <c r="AJ19" s="12">
        <v>0</v>
      </c>
      <c r="AL19" s="12">
        <v>0</v>
      </c>
      <c r="AN19" s="12">
        <v>0</v>
      </c>
      <c r="AR19" s="12">
        <v>0</v>
      </c>
      <c r="AS19" s="12">
        <v>3.7999999999999999E-2</v>
      </c>
      <c r="AT19" s="13">
        <v>0</v>
      </c>
    </row>
    <row r="20" spans="1:46" x14ac:dyDescent="0.25">
      <c r="A20" s="6">
        <v>16</v>
      </c>
      <c r="B20" s="4" t="s">
        <v>62</v>
      </c>
      <c r="C20" s="7" t="s">
        <v>63</v>
      </c>
      <c r="D20" s="1" t="s">
        <v>36</v>
      </c>
      <c r="E20" s="20">
        <f t="shared" si="2"/>
        <v>0.78</v>
      </c>
      <c r="F20" s="18">
        <f t="shared" si="3"/>
        <v>0</v>
      </c>
      <c r="G20" s="19">
        <f t="shared" si="4"/>
        <v>0</v>
      </c>
      <c r="H20" s="18">
        <f t="shared" si="5"/>
        <v>0</v>
      </c>
      <c r="I20" s="19">
        <f t="shared" si="6"/>
        <v>0</v>
      </c>
      <c r="J20" s="18">
        <f t="shared" si="7"/>
        <v>0.78</v>
      </c>
      <c r="K20" s="19">
        <f t="shared" si="8"/>
        <v>1</v>
      </c>
      <c r="L20" s="18">
        <f t="shared" si="9"/>
        <v>0</v>
      </c>
      <c r="M20" s="19">
        <f t="shared" si="10"/>
        <v>0</v>
      </c>
      <c r="N20" s="18">
        <f t="shared" si="11"/>
        <v>0</v>
      </c>
      <c r="O20" s="19">
        <f t="shared" si="12"/>
        <v>0</v>
      </c>
      <c r="P20" s="18">
        <f t="shared" si="13"/>
        <v>0</v>
      </c>
      <c r="Q20" s="19">
        <f t="shared" si="14"/>
        <v>0</v>
      </c>
      <c r="R20" s="11">
        <v>0</v>
      </c>
      <c r="S20" s="12">
        <v>0.78</v>
      </c>
      <c r="T20" s="12">
        <v>0</v>
      </c>
      <c r="V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H20" s="12">
        <v>0.78</v>
      </c>
      <c r="AJ20" s="12">
        <v>0</v>
      </c>
      <c r="AL20" s="12">
        <v>0</v>
      </c>
      <c r="AN20" s="12">
        <v>0</v>
      </c>
      <c r="AR20" s="12">
        <v>0</v>
      </c>
      <c r="AS20" s="12">
        <v>0</v>
      </c>
      <c r="AT20" s="13">
        <v>0</v>
      </c>
    </row>
    <row r="21" spans="1:46" x14ac:dyDescent="0.25">
      <c r="A21" s="6">
        <v>17</v>
      </c>
      <c r="B21" s="4" t="s">
        <v>64</v>
      </c>
      <c r="C21" s="7" t="s">
        <v>65</v>
      </c>
      <c r="D21" s="1" t="s">
        <v>36</v>
      </c>
      <c r="E21" s="20">
        <f t="shared" si="2"/>
        <v>96</v>
      </c>
      <c r="F21" s="18">
        <f t="shared" si="3"/>
        <v>0</v>
      </c>
      <c r="G21" s="19">
        <f t="shared" si="4"/>
        <v>0</v>
      </c>
      <c r="H21" s="18">
        <f t="shared" si="5"/>
        <v>0</v>
      </c>
      <c r="I21" s="19">
        <f t="shared" si="6"/>
        <v>0</v>
      </c>
      <c r="J21" s="18">
        <f t="shared" si="7"/>
        <v>96</v>
      </c>
      <c r="K21" s="19">
        <f t="shared" si="8"/>
        <v>1</v>
      </c>
      <c r="L21" s="18">
        <f t="shared" si="9"/>
        <v>0</v>
      </c>
      <c r="M21" s="19">
        <f t="shared" si="10"/>
        <v>0</v>
      </c>
      <c r="N21" s="18">
        <f t="shared" si="11"/>
        <v>0</v>
      </c>
      <c r="O21" s="19">
        <f t="shared" si="12"/>
        <v>0</v>
      </c>
      <c r="P21" s="18">
        <f t="shared" si="13"/>
        <v>0</v>
      </c>
      <c r="Q21" s="19">
        <f t="shared" si="14"/>
        <v>0</v>
      </c>
      <c r="R21" s="11">
        <v>0</v>
      </c>
      <c r="S21" s="12">
        <v>96</v>
      </c>
      <c r="T21" s="12">
        <v>0</v>
      </c>
      <c r="V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H21" s="12">
        <v>96</v>
      </c>
      <c r="AJ21" s="12">
        <v>0</v>
      </c>
      <c r="AL21" s="12">
        <v>0</v>
      </c>
      <c r="AN21" s="12">
        <v>0</v>
      </c>
      <c r="AR21" s="12">
        <v>0</v>
      </c>
      <c r="AS21" s="12">
        <v>0</v>
      </c>
      <c r="AT21" s="13">
        <v>0</v>
      </c>
    </row>
    <row r="22" spans="1:46" x14ac:dyDescent="0.25">
      <c r="A22" s="6">
        <v>18</v>
      </c>
      <c r="B22" s="4" t="s">
        <v>66</v>
      </c>
      <c r="C22" s="7" t="s">
        <v>67</v>
      </c>
      <c r="D22" s="1" t="s">
        <v>33</v>
      </c>
      <c r="E22" s="20">
        <f t="shared" si="2"/>
        <v>16</v>
      </c>
      <c r="F22" s="18">
        <f t="shared" si="3"/>
        <v>0</v>
      </c>
      <c r="G22" s="19">
        <f t="shared" si="4"/>
        <v>0</v>
      </c>
      <c r="H22" s="18">
        <f t="shared" si="5"/>
        <v>0</v>
      </c>
      <c r="I22" s="19">
        <f t="shared" si="6"/>
        <v>0</v>
      </c>
      <c r="J22" s="18">
        <f t="shared" si="7"/>
        <v>0</v>
      </c>
      <c r="K22" s="19">
        <f t="shared" si="8"/>
        <v>0</v>
      </c>
      <c r="L22" s="18">
        <f t="shared" si="9"/>
        <v>0</v>
      </c>
      <c r="M22" s="19">
        <f t="shared" si="10"/>
        <v>0</v>
      </c>
      <c r="N22" s="18">
        <f t="shared" si="11"/>
        <v>0</v>
      </c>
      <c r="O22" s="19">
        <f t="shared" si="12"/>
        <v>0</v>
      </c>
      <c r="P22" s="18">
        <f t="shared" si="13"/>
        <v>16</v>
      </c>
      <c r="Q22" s="19">
        <f t="shared" si="14"/>
        <v>1</v>
      </c>
      <c r="R22" s="11">
        <v>0</v>
      </c>
      <c r="S22" s="12">
        <v>16</v>
      </c>
      <c r="T22" s="12">
        <v>0</v>
      </c>
      <c r="V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H22" s="12">
        <v>0</v>
      </c>
      <c r="AJ22" s="12">
        <v>0</v>
      </c>
      <c r="AL22" s="12">
        <v>16</v>
      </c>
      <c r="AN22" s="12">
        <v>0</v>
      </c>
      <c r="AR22" s="12">
        <v>0</v>
      </c>
      <c r="AS22" s="12">
        <v>0</v>
      </c>
      <c r="AT22" s="13">
        <v>0</v>
      </c>
    </row>
    <row r="23" spans="1:46" x14ac:dyDescent="0.25">
      <c r="A23" s="6">
        <v>19</v>
      </c>
      <c r="B23" s="4" t="s">
        <v>68</v>
      </c>
      <c r="C23" s="7" t="s">
        <v>69</v>
      </c>
      <c r="D23" s="1" t="s">
        <v>33</v>
      </c>
      <c r="E23" s="20">
        <f t="shared" si="2"/>
        <v>23</v>
      </c>
      <c r="F23" s="18">
        <f t="shared" si="3"/>
        <v>0</v>
      </c>
      <c r="G23" s="19">
        <f t="shared" si="4"/>
        <v>0</v>
      </c>
      <c r="H23" s="18">
        <f t="shared" si="5"/>
        <v>0</v>
      </c>
      <c r="I23" s="19">
        <f t="shared" si="6"/>
        <v>0</v>
      </c>
      <c r="J23" s="18">
        <f t="shared" si="7"/>
        <v>0</v>
      </c>
      <c r="K23" s="19">
        <f t="shared" si="8"/>
        <v>0</v>
      </c>
      <c r="L23" s="18">
        <f t="shared" si="9"/>
        <v>0</v>
      </c>
      <c r="M23" s="19">
        <f t="shared" si="10"/>
        <v>0</v>
      </c>
      <c r="N23" s="18">
        <f t="shared" si="11"/>
        <v>0</v>
      </c>
      <c r="O23" s="19">
        <f t="shared" si="12"/>
        <v>0</v>
      </c>
      <c r="P23" s="18">
        <f t="shared" si="13"/>
        <v>23</v>
      </c>
      <c r="Q23" s="19">
        <f t="shared" si="14"/>
        <v>1</v>
      </c>
      <c r="R23" s="11">
        <v>0</v>
      </c>
      <c r="S23" s="12">
        <v>23</v>
      </c>
      <c r="T23" s="12">
        <v>0</v>
      </c>
      <c r="V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H23" s="12">
        <v>0</v>
      </c>
      <c r="AJ23" s="12">
        <v>0</v>
      </c>
      <c r="AL23" s="12">
        <v>23</v>
      </c>
      <c r="AN23" s="12">
        <v>0</v>
      </c>
      <c r="AR23" s="12">
        <v>0</v>
      </c>
      <c r="AS23" s="12">
        <v>0</v>
      </c>
      <c r="AT23" s="13">
        <v>0</v>
      </c>
    </row>
    <row r="24" spans="1:46" x14ac:dyDescent="0.25">
      <c r="A24" s="6">
        <v>20</v>
      </c>
      <c r="B24" s="4" t="s">
        <v>70</v>
      </c>
      <c r="C24" s="7" t="s">
        <v>71</v>
      </c>
      <c r="D24" s="1" t="s">
        <v>33</v>
      </c>
      <c r="E24" s="20">
        <f t="shared" si="2"/>
        <v>3.9999999999999996</v>
      </c>
      <c r="F24" s="18">
        <f t="shared" si="3"/>
        <v>0</v>
      </c>
      <c r="G24" s="19">
        <f t="shared" si="4"/>
        <v>0</v>
      </c>
      <c r="H24" s="18">
        <f t="shared" si="5"/>
        <v>0</v>
      </c>
      <c r="I24" s="19">
        <f t="shared" si="6"/>
        <v>0</v>
      </c>
      <c r="J24" s="18">
        <f t="shared" si="7"/>
        <v>0.8</v>
      </c>
      <c r="K24" s="19">
        <f t="shared" si="8"/>
        <v>0.20000000000000004</v>
      </c>
      <c r="L24" s="18">
        <f t="shared" si="9"/>
        <v>0</v>
      </c>
      <c r="M24" s="19">
        <f t="shared" si="10"/>
        <v>0</v>
      </c>
      <c r="N24" s="18">
        <f t="shared" si="11"/>
        <v>3.2</v>
      </c>
      <c r="O24" s="19">
        <f t="shared" si="12"/>
        <v>0.80000000000000016</v>
      </c>
      <c r="P24" s="18">
        <f t="shared" si="13"/>
        <v>0</v>
      </c>
      <c r="Q24" s="19">
        <f t="shared" si="14"/>
        <v>0</v>
      </c>
      <c r="R24" s="11">
        <v>0</v>
      </c>
      <c r="S24" s="12">
        <v>3.5999999999999996</v>
      </c>
      <c r="T24" s="12">
        <v>0.4</v>
      </c>
      <c r="V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1.5</v>
      </c>
      <c r="AF24" s="12">
        <v>0</v>
      </c>
      <c r="AH24" s="12">
        <v>0.8</v>
      </c>
      <c r="AJ24" s="12">
        <v>0</v>
      </c>
      <c r="AL24" s="12">
        <v>0</v>
      </c>
      <c r="AN24" s="12">
        <v>1.7</v>
      </c>
      <c r="AR24" s="12">
        <v>0</v>
      </c>
      <c r="AS24" s="12">
        <v>0</v>
      </c>
      <c r="AT24" s="13">
        <v>0</v>
      </c>
    </row>
    <row r="25" spans="1:46" x14ac:dyDescent="0.25">
      <c r="A25" s="6">
        <v>21</v>
      </c>
      <c r="B25" s="4" t="s">
        <v>72</v>
      </c>
      <c r="C25" s="7" t="s">
        <v>73</v>
      </c>
      <c r="D25" s="1" t="s">
        <v>33</v>
      </c>
      <c r="E25" s="20">
        <f t="shared" si="2"/>
        <v>1.3</v>
      </c>
      <c r="F25" s="18">
        <f t="shared" si="3"/>
        <v>0</v>
      </c>
      <c r="G25" s="19">
        <f t="shared" si="4"/>
        <v>0</v>
      </c>
      <c r="H25" s="18">
        <f t="shared" si="5"/>
        <v>0</v>
      </c>
      <c r="I25" s="19">
        <f t="shared" si="6"/>
        <v>0</v>
      </c>
      <c r="J25" s="18">
        <f t="shared" si="7"/>
        <v>0</v>
      </c>
      <c r="K25" s="19">
        <f t="shared" si="8"/>
        <v>0</v>
      </c>
      <c r="L25" s="18">
        <f t="shared" si="9"/>
        <v>0</v>
      </c>
      <c r="M25" s="19">
        <f t="shared" si="10"/>
        <v>0</v>
      </c>
      <c r="N25" s="18">
        <f t="shared" si="11"/>
        <v>1.3</v>
      </c>
      <c r="O25" s="19">
        <f t="shared" si="12"/>
        <v>1</v>
      </c>
      <c r="P25" s="18">
        <f t="shared" si="13"/>
        <v>0</v>
      </c>
      <c r="Q25" s="19">
        <f t="shared" si="14"/>
        <v>0</v>
      </c>
      <c r="R25" s="11">
        <v>0</v>
      </c>
      <c r="S25" s="12">
        <v>1.3</v>
      </c>
      <c r="T25" s="12">
        <v>0</v>
      </c>
      <c r="V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0.5</v>
      </c>
      <c r="AF25" s="12">
        <v>0</v>
      </c>
      <c r="AH25" s="12">
        <v>0</v>
      </c>
      <c r="AJ25" s="12">
        <v>0</v>
      </c>
      <c r="AL25" s="12">
        <v>0</v>
      </c>
      <c r="AN25" s="12">
        <v>0.8</v>
      </c>
      <c r="AR25" s="12">
        <v>0</v>
      </c>
      <c r="AS25" s="12">
        <v>0</v>
      </c>
      <c r="AT25" s="13">
        <v>0</v>
      </c>
    </row>
    <row r="26" spans="1:46" x14ac:dyDescent="0.25">
      <c r="A26" s="6">
        <v>22</v>
      </c>
      <c r="B26" s="4" t="s">
        <v>74</v>
      </c>
      <c r="C26" s="7" t="s">
        <v>75</v>
      </c>
      <c r="D26" s="1" t="s">
        <v>33</v>
      </c>
      <c r="E26" s="20">
        <f t="shared" si="2"/>
        <v>3.8210000000000002</v>
      </c>
      <c r="F26" s="18">
        <f t="shared" si="3"/>
        <v>0</v>
      </c>
      <c r="G26" s="19">
        <f t="shared" si="4"/>
        <v>0</v>
      </c>
      <c r="H26" s="18">
        <f t="shared" si="5"/>
        <v>0</v>
      </c>
      <c r="I26" s="19">
        <f t="shared" si="6"/>
        <v>0</v>
      </c>
      <c r="J26" s="18">
        <f t="shared" si="7"/>
        <v>0</v>
      </c>
      <c r="K26" s="19">
        <f t="shared" si="8"/>
        <v>0</v>
      </c>
      <c r="L26" s="18">
        <f t="shared" si="9"/>
        <v>0</v>
      </c>
      <c r="M26" s="19">
        <f t="shared" si="10"/>
        <v>0</v>
      </c>
      <c r="N26" s="18">
        <f t="shared" si="11"/>
        <v>3.8210000000000002</v>
      </c>
      <c r="O26" s="19">
        <f t="shared" si="12"/>
        <v>1</v>
      </c>
      <c r="P26" s="18">
        <f t="shared" si="13"/>
        <v>0</v>
      </c>
      <c r="Q26" s="19">
        <f t="shared" si="14"/>
        <v>0</v>
      </c>
      <c r="R26" s="11">
        <v>0</v>
      </c>
      <c r="S26" s="12">
        <v>3.8210000000000002</v>
      </c>
      <c r="T26" s="12">
        <v>0</v>
      </c>
      <c r="V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H26" s="12">
        <v>0</v>
      </c>
      <c r="AJ26" s="12">
        <v>0</v>
      </c>
      <c r="AL26" s="12">
        <v>0</v>
      </c>
      <c r="AN26" s="12">
        <v>3.8210000000000002</v>
      </c>
      <c r="AR26" s="12">
        <v>0</v>
      </c>
      <c r="AS26" s="12">
        <v>0</v>
      </c>
      <c r="AT26" s="13">
        <v>0</v>
      </c>
    </row>
    <row r="27" spans="1:46" x14ac:dyDescent="0.25">
      <c r="A27" s="6">
        <v>23</v>
      </c>
      <c r="B27" s="4" t="s">
        <v>76</v>
      </c>
      <c r="C27" s="7" t="s">
        <v>77</v>
      </c>
      <c r="D27" s="1" t="s">
        <v>33</v>
      </c>
      <c r="E27" s="20">
        <f t="shared" si="2"/>
        <v>18.887</v>
      </c>
      <c r="F27" s="18">
        <f t="shared" si="3"/>
        <v>0</v>
      </c>
      <c r="G27" s="19">
        <f t="shared" si="4"/>
        <v>0</v>
      </c>
      <c r="H27" s="18">
        <f t="shared" si="5"/>
        <v>0</v>
      </c>
      <c r="I27" s="19">
        <f t="shared" si="6"/>
        <v>0</v>
      </c>
      <c r="J27" s="18">
        <f t="shared" si="7"/>
        <v>4.5999999999999999E-2</v>
      </c>
      <c r="K27" s="19">
        <f t="shared" si="8"/>
        <v>2.4355376714142001E-3</v>
      </c>
      <c r="L27" s="18">
        <f t="shared" si="9"/>
        <v>0</v>
      </c>
      <c r="M27" s="19">
        <f t="shared" si="10"/>
        <v>0</v>
      </c>
      <c r="N27" s="18">
        <f t="shared" si="11"/>
        <v>18.841000000000001</v>
      </c>
      <c r="O27" s="19">
        <f t="shared" si="12"/>
        <v>0.99756446232858587</v>
      </c>
      <c r="P27" s="18">
        <f t="shared" si="13"/>
        <v>0</v>
      </c>
      <c r="Q27" s="19">
        <f t="shared" si="14"/>
        <v>0</v>
      </c>
      <c r="R27" s="11">
        <v>0</v>
      </c>
      <c r="S27" s="12">
        <v>18.864000000000001</v>
      </c>
      <c r="T27" s="12">
        <v>2.3E-2</v>
      </c>
      <c r="V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1.2</v>
      </c>
      <c r="AF27" s="12">
        <v>0</v>
      </c>
      <c r="AH27" s="12">
        <v>4.5999999999999999E-2</v>
      </c>
      <c r="AJ27" s="12">
        <v>0</v>
      </c>
      <c r="AL27" s="12">
        <v>0</v>
      </c>
      <c r="AN27" s="12">
        <v>17.641000000000002</v>
      </c>
      <c r="AR27" s="12">
        <v>0</v>
      </c>
      <c r="AS27" s="12">
        <v>0</v>
      </c>
      <c r="AT27" s="13">
        <v>0</v>
      </c>
    </row>
    <row r="28" spans="1:46" x14ac:dyDescent="0.25">
      <c r="A28" s="6">
        <v>24</v>
      </c>
      <c r="B28" s="4" t="s">
        <v>78</v>
      </c>
      <c r="C28" s="7" t="s">
        <v>79</v>
      </c>
      <c r="D28" s="1" t="s">
        <v>36</v>
      </c>
      <c r="E28" s="20">
        <f t="shared" si="2"/>
        <v>30</v>
      </c>
      <c r="F28" s="18">
        <f t="shared" si="3"/>
        <v>0</v>
      </c>
      <c r="G28" s="19">
        <f t="shared" si="4"/>
        <v>0</v>
      </c>
      <c r="H28" s="18">
        <f t="shared" si="5"/>
        <v>0</v>
      </c>
      <c r="I28" s="19">
        <f t="shared" si="6"/>
        <v>0</v>
      </c>
      <c r="J28" s="18">
        <f t="shared" si="7"/>
        <v>0</v>
      </c>
      <c r="K28" s="19">
        <f t="shared" si="8"/>
        <v>0</v>
      </c>
      <c r="L28" s="18">
        <f t="shared" si="9"/>
        <v>0</v>
      </c>
      <c r="M28" s="19">
        <f t="shared" si="10"/>
        <v>0</v>
      </c>
      <c r="N28" s="18">
        <f t="shared" si="11"/>
        <v>30</v>
      </c>
      <c r="O28" s="19">
        <f t="shared" si="12"/>
        <v>1</v>
      </c>
      <c r="P28" s="18">
        <f t="shared" si="13"/>
        <v>0</v>
      </c>
      <c r="Q28" s="19">
        <f t="shared" si="14"/>
        <v>0</v>
      </c>
      <c r="R28" s="11">
        <v>0</v>
      </c>
      <c r="S28" s="12">
        <v>30</v>
      </c>
      <c r="T28" s="12">
        <v>0</v>
      </c>
      <c r="V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H28" s="12">
        <v>0</v>
      </c>
      <c r="AJ28" s="12">
        <v>0</v>
      </c>
      <c r="AL28" s="12">
        <v>0</v>
      </c>
      <c r="AN28" s="12">
        <v>30</v>
      </c>
      <c r="AR28" s="12">
        <v>0</v>
      </c>
      <c r="AS28" s="12">
        <v>0</v>
      </c>
      <c r="AT28" s="13">
        <v>0</v>
      </c>
    </row>
    <row r="29" spans="1:46" x14ac:dyDescent="0.25">
      <c r="A29" s="6">
        <v>25</v>
      </c>
      <c r="B29" s="4" t="s">
        <v>80</v>
      </c>
      <c r="C29" s="7" t="s">
        <v>81</v>
      </c>
      <c r="D29" s="1" t="s">
        <v>33</v>
      </c>
      <c r="E29" s="20">
        <f t="shared" si="2"/>
        <v>0.2</v>
      </c>
      <c r="F29" s="18">
        <f t="shared" si="3"/>
        <v>0</v>
      </c>
      <c r="G29" s="19">
        <f t="shared" si="4"/>
        <v>0</v>
      </c>
      <c r="H29" s="18">
        <f t="shared" si="5"/>
        <v>0</v>
      </c>
      <c r="I29" s="19">
        <f t="shared" si="6"/>
        <v>0</v>
      </c>
      <c r="J29" s="18">
        <f t="shared" si="7"/>
        <v>0</v>
      </c>
      <c r="K29" s="19">
        <f t="shared" si="8"/>
        <v>0</v>
      </c>
      <c r="L29" s="18">
        <f t="shared" si="9"/>
        <v>0</v>
      </c>
      <c r="M29" s="19">
        <f t="shared" si="10"/>
        <v>0</v>
      </c>
      <c r="N29" s="18">
        <f t="shared" si="11"/>
        <v>0.2</v>
      </c>
      <c r="O29" s="19">
        <f t="shared" si="12"/>
        <v>1</v>
      </c>
      <c r="P29" s="18">
        <f t="shared" si="13"/>
        <v>0</v>
      </c>
      <c r="Q29" s="19">
        <f t="shared" si="14"/>
        <v>0</v>
      </c>
      <c r="R29" s="11">
        <v>0</v>
      </c>
      <c r="S29" s="12">
        <v>0.2</v>
      </c>
      <c r="T29" s="12">
        <v>0</v>
      </c>
      <c r="V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H29" s="12">
        <v>0</v>
      </c>
      <c r="AJ29" s="12">
        <v>0</v>
      </c>
      <c r="AL29" s="12">
        <v>0</v>
      </c>
      <c r="AN29" s="12">
        <v>0.2</v>
      </c>
      <c r="AR29" s="12">
        <v>0</v>
      </c>
      <c r="AS29" s="12">
        <v>0</v>
      </c>
      <c r="AT29" s="13">
        <v>0</v>
      </c>
    </row>
    <row r="30" spans="1:46" x14ac:dyDescent="0.25">
      <c r="A30" s="6">
        <v>26</v>
      </c>
      <c r="B30" s="4" t="s">
        <v>82</v>
      </c>
      <c r="C30" s="7" t="s">
        <v>83</v>
      </c>
      <c r="D30" s="1" t="s">
        <v>33</v>
      </c>
      <c r="E30" s="20">
        <f t="shared" si="2"/>
        <v>1.4200000000000002</v>
      </c>
      <c r="F30" s="18">
        <f t="shared" si="3"/>
        <v>0</v>
      </c>
      <c r="G30" s="19">
        <f t="shared" si="4"/>
        <v>0</v>
      </c>
      <c r="H30" s="18">
        <f t="shared" si="5"/>
        <v>0</v>
      </c>
      <c r="I30" s="19">
        <f t="shared" si="6"/>
        <v>0</v>
      </c>
      <c r="J30" s="18">
        <f t="shared" si="7"/>
        <v>0</v>
      </c>
      <c r="K30" s="19">
        <f t="shared" si="8"/>
        <v>0</v>
      </c>
      <c r="L30" s="18">
        <f t="shared" si="9"/>
        <v>0</v>
      </c>
      <c r="M30" s="19">
        <f t="shared" si="10"/>
        <v>0</v>
      </c>
      <c r="N30" s="18">
        <f t="shared" si="11"/>
        <v>1.4200000000000002</v>
      </c>
      <c r="O30" s="19">
        <f t="shared" si="12"/>
        <v>1</v>
      </c>
      <c r="P30" s="18">
        <f t="shared" si="13"/>
        <v>0</v>
      </c>
      <c r="Q30" s="19">
        <f t="shared" si="14"/>
        <v>0</v>
      </c>
      <c r="R30" s="11">
        <v>0.1</v>
      </c>
      <c r="S30" s="12">
        <v>1.32</v>
      </c>
      <c r="T30" s="12">
        <v>0</v>
      </c>
      <c r="V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H30" s="12">
        <v>0</v>
      </c>
      <c r="AJ30" s="12">
        <v>0</v>
      </c>
      <c r="AL30" s="12">
        <v>0</v>
      </c>
      <c r="AN30" s="12">
        <v>1.4200000000000002</v>
      </c>
      <c r="AR30" s="12">
        <v>0</v>
      </c>
      <c r="AS30" s="12">
        <v>0</v>
      </c>
      <c r="AT30" s="13">
        <v>0</v>
      </c>
    </row>
    <row r="31" spans="1:46" x14ac:dyDescent="0.25">
      <c r="A31" s="6">
        <v>27</v>
      </c>
      <c r="B31" s="4" t="s">
        <v>84</v>
      </c>
      <c r="C31" s="7" t="s">
        <v>85</v>
      </c>
      <c r="D31" s="1" t="s">
        <v>33</v>
      </c>
      <c r="E31" s="20">
        <f t="shared" si="2"/>
        <v>43.6</v>
      </c>
      <c r="F31" s="18">
        <f t="shared" si="3"/>
        <v>0</v>
      </c>
      <c r="G31" s="19">
        <f t="shared" si="4"/>
        <v>0</v>
      </c>
      <c r="H31" s="18">
        <f t="shared" si="5"/>
        <v>0</v>
      </c>
      <c r="I31" s="19">
        <f t="shared" si="6"/>
        <v>0</v>
      </c>
      <c r="J31" s="18">
        <f t="shared" si="7"/>
        <v>0</v>
      </c>
      <c r="K31" s="19">
        <f t="shared" si="8"/>
        <v>0</v>
      </c>
      <c r="L31" s="18">
        <f t="shared" si="9"/>
        <v>0</v>
      </c>
      <c r="M31" s="19">
        <f t="shared" si="10"/>
        <v>0</v>
      </c>
      <c r="N31" s="18">
        <f t="shared" si="11"/>
        <v>43.6</v>
      </c>
      <c r="O31" s="19">
        <f t="shared" si="12"/>
        <v>1</v>
      </c>
      <c r="P31" s="18">
        <f t="shared" si="13"/>
        <v>0</v>
      </c>
      <c r="Q31" s="19">
        <f t="shared" si="14"/>
        <v>0</v>
      </c>
      <c r="S31" s="12">
        <v>43.6</v>
      </c>
      <c r="T31" s="12">
        <v>0</v>
      </c>
      <c r="V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24.96</v>
      </c>
      <c r="AF31" s="12">
        <v>0</v>
      </c>
      <c r="AH31" s="12">
        <v>0</v>
      </c>
      <c r="AJ31" s="12">
        <v>0</v>
      </c>
      <c r="AL31" s="12">
        <v>0</v>
      </c>
      <c r="AN31" s="12">
        <v>18.64</v>
      </c>
      <c r="AR31" s="12">
        <v>0</v>
      </c>
      <c r="AS31" s="12">
        <v>0</v>
      </c>
      <c r="AT31" s="13">
        <v>0</v>
      </c>
    </row>
    <row r="32" spans="1:46" x14ac:dyDescent="0.25">
      <c r="A32" s="6">
        <v>28</v>
      </c>
      <c r="B32" s="4" t="s">
        <v>86</v>
      </c>
      <c r="C32" s="7" t="s">
        <v>87</v>
      </c>
      <c r="D32" s="1" t="s">
        <v>33</v>
      </c>
      <c r="E32" s="20">
        <f t="shared" si="2"/>
        <v>1.1280000000000001</v>
      </c>
      <c r="F32" s="18">
        <f t="shared" si="3"/>
        <v>0</v>
      </c>
      <c r="G32" s="19">
        <f t="shared" si="4"/>
        <v>0</v>
      </c>
      <c r="H32" s="18">
        <f t="shared" si="5"/>
        <v>0</v>
      </c>
      <c r="I32" s="19">
        <f t="shared" si="6"/>
        <v>0</v>
      </c>
      <c r="J32" s="18">
        <f t="shared" si="7"/>
        <v>0</v>
      </c>
      <c r="K32" s="19">
        <f t="shared" si="8"/>
        <v>0</v>
      </c>
      <c r="L32" s="18">
        <f t="shared" si="9"/>
        <v>0</v>
      </c>
      <c r="M32" s="19">
        <f t="shared" si="10"/>
        <v>0</v>
      </c>
      <c r="N32" s="18">
        <f t="shared" si="11"/>
        <v>1.1280000000000001</v>
      </c>
      <c r="O32" s="19">
        <f t="shared" si="12"/>
        <v>1</v>
      </c>
      <c r="P32" s="18">
        <f t="shared" si="13"/>
        <v>0</v>
      </c>
      <c r="Q32" s="19">
        <f t="shared" si="14"/>
        <v>0</v>
      </c>
      <c r="R32" s="11">
        <v>0</v>
      </c>
      <c r="S32" s="12">
        <v>1.1280000000000001</v>
      </c>
      <c r="T32" s="12">
        <v>0</v>
      </c>
      <c r="V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4.0000000000000001E-3</v>
      </c>
      <c r="AF32" s="12">
        <v>0</v>
      </c>
      <c r="AH32" s="12">
        <v>0</v>
      </c>
      <c r="AJ32" s="12">
        <v>0</v>
      </c>
      <c r="AL32" s="12">
        <v>0</v>
      </c>
      <c r="AN32" s="12">
        <v>4.0000000000000001E-3</v>
      </c>
      <c r="AR32" s="12">
        <v>0</v>
      </c>
      <c r="AS32" s="12">
        <v>1.1200000000000001</v>
      </c>
      <c r="AT32" s="13">
        <v>0</v>
      </c>
    </row>
    <row r="33" spans="1:46" x14ac:dyDescent="0.25">
      <c r="A33" s="6">
        <v>29</v>
      </c>
      <c r="B33" s="4" t="s">
        <v>88</v>
      </c>
      <c r="C33" s="7" t="s">
        <v>89</v>
      </c>
      <c r="D33" s="1" t="s">
        <v>33</v>
      </c>
      <c r="E33" s="20">
        <f t="shared" si="2"/>
        <v>290.80199999999996</v>
      </c>
      <c r="F33" s="18">
        <f t="shared" si="3"/>
        <v>9.5850000000000009</v>
      </c>
      <c r="G33" s="19">
        <f t="shared" si="4"/>
        <v>3.2960571110239964E-2</v>
      </c>
      <c r="H33" s="18">
        <f t="shared" si="5"/>
        <v>0</v>
      </c>
      <c r="I33" s="19">
        <f t="shared" si="6"/>
        <v>0</v>
      </c>
      <c r="J33" s="18">
        <f t="shared" si="7"/>
        <v>0.56400000000000006</v>
      </c>
      <c r="K33" s="19">
        <f t="shared" si="8"/>
        <v>1.9394639651721794E-3</v>
      </c>
      <c r="L33" s="18">
        <f t="shared" si="9"/>
        <v>0</v>
      </c>
      <c r="M33" s="19">
        <f t="shared" si="10"/>
        <v>0</v>
      </c>
      <c r="N33" s="18">
        <f t="shared" si="11"/>
        <v>280.60299999999995</v>
      </c>
      <c r="O33" s="19">
        <f t="shared" si="12"/>
        <v>0.96492802662980304</v>
      </c>
      <c r="P33" s="18">
        <f t="shared" si="13"/>
        <v>0.05</v>
      </c>
      <c r="Q33" s="19">
        <f t="shared" si="14"/>
        <v>1.7193829478476767E-4</v>
      </c>
      <c r="R33" s="11">
        <v>0</v>
      </c>
      <c r="S33" s="12">
        <v>25.319999999999997</v>
      </c>
      <c r="T33" s="12">
        <v>265.48199999999997</v>
      </c>
      <c r="V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0.16</v>
      </c>
      <c r="AF33" s="12">
        <v>9.5850000000000009</v>
      </c>
      <c r="AH33" s="12">
        <v>0.56400000000000006</v>
      </c>
      <c r="AJ33" s="12">
        <v>0</v>
      </c>
      <c r="AL33" s="12">
        <v>0.05</v>
      </c>
      <c r="AN33" s="12">
        <v>14.042999999999999</v>
      </c>
      <c r="AR33" s="12">
        <v>0</v>
      </c>
      <c r="AS33" s="12">
        <v>266.39999999999998</v>
      </c>
      <c r="AT33" s="13">
        <v>0</v>
      </c>
    </row>
    <row r="34" spans="1:46" x14ac:dyDescent="0.25">
      <c r="A34" s="6">
        <v>30</v>
      </c>
      <c r="B34" s="4" t="s">
        <v>90</v>
      </c>
      <c r="C34" s="7" t="s">
        <v>91</v>
      </c>
      <c r="D34" s="1" t="s">
        <v>33</v>
      </c>
      <c r="E34" s="20">
        <f t="shared" si="2"/>
        <v>124.2</v>
      </c>
      <c r="F34" s="18">
        <f t="shared" si="3"/>
        <v>0</v>
      </c>
      <c r="G34" s="19">
        <f t="shared" si="4"/>
        <v>0</v>
      </c>
      <c r="H34" s="18">
        <f t="shared" si="5"/>
        <v>0</v>
      </c>
      <c r="I34" s="19">
        <f t="shared" si="6"/>
        <v>0</v>
      </c>
      <c r="J34" s="18">
        <f t="shared" si="7"/>
        <v>0.7</v>
      </c>
      <c r="K34" s="19">
        <f t="shared" si="8"/>
        <v>5.6360708534621577E-3</v>
      </c>
      <c r="L34" s="18">
        <f t="shared" si="9"/>
        <v>0</v>
      </c>
      <c r="M34" s="19">
        <f t="shared" si="10"/>
        <v>0</v>
      </c>
      <c r="N34" s="18">
        <f t="shared" si="11"/>
        <v>123.5</v>
      </c>
      <c r="O34" s="19">
        <f t="shared" si="12"/>
        <v>0.99436392914653782</v>
      </c>
      <c r="P34" s="18">
        <f t="shared" si="13"/>
        <v>0</v>
      </c>
      <c r="Q34" s="19">
        <f t="shared" si="14"/>
        <v>0</v>
      </c>
      <c r="R34" s="11">
        <v>0</v>
      </c>
      <c r="S34" s="12">
        <v>20.7</v>
      </c>
      <c r="T34" s="12">
        <v>103.5</v>
      </c>
      <c r="V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H34" s="12">
        <v>0.7</v>
      </c>
      <c r="AJ34" s="12">
        <v>0</v>
      </c>
      <c r="AL34" s="12">
        <v>0</v>
      </c>
      <c r="AN34" s="12">
        <v>20</v>
      </c>
      <c r="AR34" s="12">
        <v>0</v>
      </c>
      <c r="AS34" s="12">
        <v>103.5</v>
      </c>
      <c r="AT34" s="13">
        <v>0</v>
      </c>
    </row>
    <row r="35" spans="1:46" x14ac:dyDescent="0.25">
      <c r="A35" s="6">
        <v>31</v>
      </c>
      <c r="B35" s="4" t="s">
        <v>92</v>
      </c>
      <c r="C35" s="7" t="s">
        <v>93</v>
      </c>
      <c r="D35" s="1" t="s">
        <v>33</v>
      </c>
      <c r="E35" s="20">
        <f t="shared" si="2"/>
        <v>5330.8564999999999</v>
      </c>
      <c r="F35" s="18">
        <f t="shared" si="3"/>
        <v>12.075000000000001</v>
      </c>
      <c r="G35" s="19">
        <f t="shared" si="4"/>
        <v>2.2651144332997901E-3</v>
      </c>
      <c r="H35" s="18">
        <f t="shared" si="5"/>
        <v>0</v>
      </c>
      <c r="I35" s="19">
        <f t="shared" si="6"/>
        <v>0</v>
      </c>
      <c r="J35" s="18">
        <f t="shared" si="7"/>
        <v>27.54600000000001</v>
      </c>
      <c r="K35" s="19">
        <f t="shared" si="8"/>
        <v>5.1672747146729635E-3</v>
      </c>
      <c r="L35" s="18">
        <f t="shared" si="9"/>
        <v>3.36</v>
      </c>
      <c r="M35" s="19">
        <f t="shared" si="10"/>
        <v>6.3029271187472406E-4</v>
      </c>
      <c r="N35" s="18">
        <f t="shared" si="11"/>
        <v>5284.9354999999996</v>
      </c>
      <c r="O35" s="19">
        <f t="shared" si="12"/>
        <v>0.99138581201726206</v>
      </c>
      <c r="P35" s="18">
        <f t="shared" si="13"/>
        <v>2.9400000000007278</v>
      </c>
      <c r="Q35" s="19">
        <f t="shared" si="14"/>
        <v>5.5150612289052014E-4</v>
      </c>
      <c r="R35" s="11">
        <v>0.2</v>
      </c>
      <c r="S35" s="12">
        <v>234.95050000000001</v>
      </c>
      <c r="T35" s="12">
        <v>5095.7060000000001</v>
      </c>
      <c r="V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3.29</v>
      </c>
      <c r="AE35" s="12">
        <v>45.922999999999995</v>
      </c>
      <c r="AF35" s="12">
        <v>12.075000000000001</v>
      </c>
      <c r="AH35" s="12">
        <v>27.54600000000001</v>
      </c>
      <c r="AJ35" s="12">
        <v>7.0000000000000007E-2</v>
      </c>
      <c r="AL35" s="12">
        <v>0.24000000000000002</v>
      </c>
      <c r="AN35" s="12">
        <v>254.90250000000006</v>
      </c>
      <c r="AR35" s="12">
        <v>0</v>
      </c>
      <c r="AS35" s="12">
        <v>4984.1099999999997</v>
      </c>
      <c r="AT35" s="13">
        <v>2.7000000000007276</v>
      </c>
    </row>
    <row r="36" spans="1:46" x14ac:dyDescent="0.25">
      <c r="A36" s="6">
        <v>32</v>
      </c>
      <c r="B36" s="4" t="s">
        <v>94</v>
      </c>
      <c r="C36" s="7" t="s">
        <v>95</v>
      </c>
      <c r="D36" s="1" t="s">
        <v>33</v>
      </c>
      <c r="E36" s="20">
        <f t="shared" si="2"/>
        <v>41.8</v>
      </c>
      <c r="F36" s="18">
        <f t="shared" si="3"/>
        <v>0</v>
      </c>
      <c r="G36" s="19">
        <f t="shared" si="4"/>
        <v>0</v>
      </c>
      <c r="H36" s="18">
        <f t="shared" si="5"/>
        <v>0</v>
      </c>
      <c r="I36" s="19">
        <f t="shared" si="6"/>
        <v>0</v>
      </c>
      <c r="J36" s="18">
        <f t="shared" si="7"/>
        <v>0</v>
      </c>
      <c r="K36" s="19">
        <f t="shared" si="8"/>
        <v>0</v>
      </c>
      <c r="L36" s="18">
        <f t="shared" si="9"/>
        <v>0</v>
      </c>
      <c r="M36" s="19">
        <f t="shared" si="10"/>
        <v>0</v>
      </c>
      <c r="N36" s="18">
        <f t="shared" si="11"/>
        <v>14.8</v>
      </c>
      <c r="O36" s="19">
        <f t="shared" si="12"/>
        <v>0.35406698564593303</v>
      </c>
      <c r="P36" s="18">
        <f t="shared" si="13"/>
        <v>27</v>
      </c>
      <c r="Q36" s="19">
        <f t="shared" si="14"/>
        <v>0.64593301435406703</v>
      </c>
      <c r="R36" s="11">
        <v>0</v>
      </c>
      <c r="S36" s="12">
        <v>41.8</v>
      </c>
      <c r="T36" s="12">
        <v>0</v>
      </c>
      <c r="V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H36" s="12">
        <v>0</v>
      </c>
      <c r="AJ36" s="12">
        <v>0</v>
      </c>
      <c r="AL36" s="12">
        <v>0</v>
      </c>
      <c r="AN36" s="12">
        <v>14.8</v>
      </c>
      <c r="AR36" s="12">
        <v>0</v>
      </c>
      <c r="AS36" s="12">
        <v>0</v>
      </c>
      <c r="AT36" s="13">
        <v>27</v>
      </c>
    </row>
    <row r="37" spans="1:46" x14ac:dyDescent="0.25">
      <c r="A37" s="6">
        <v>33</v>
      </c>
      <c r="B37" s="4" t="s">
        <v>96</v>
      </c>
      <c r="C37" s="7" t="s">
        <v>97</v>
      </c>
      <c r="D37" s="1" t="s">
        <v>33</v>
      </c>
      <c r="E37" s="20">
        <f t="shared" si="2"/>
        <v>55.699999999999996</v>
      </c>
      <c r="F37" s="18">
        <f t="shared" si="3"/>
        <v>0</v>
      </c>
      <c r="G37" s="19">
        <f t="shared" si="4"/>
        <v>0</v>
      </c>
      <c r="H37" s="18">
        <f t="shared" si="5"/>
        <v>0</v>
      </c>
      <c r="I37" s="19">
        <f t="shared" si="6"/>
        <v>0</v>
      </c>
      <c r="J37" s="18">
        <f t="shared" si="7"/>
        <v>33.1</v>
      </c>
      <c r="K37" s="19">
        <f t="shared" si="8"/>
        <v>0.5942549371633753</v>
      </c>
      <c r="L37" s="18">
        <f t="shared" si="9"/>
        <v>1.4</v>
      </c>
      <c r="M37" s="19">
        <f t="shared" si="10"/>
        <v>2.5134649910233394E-2</v>
      </c>
      <c r="N37" s="18">
        <f t="shared" si="11"/>
        <v>6</v>
      </c>
      <c r="O37" s="19">
        <f t="shared" si="12"/>
        <v>0.10771992818671455</v>
      </c>
      <c r="P37" s="18">
        <f t="shared" si="13"/>
        <v>15.2</v>
      </c>
      <c r="Q37" s="19">
        <f t="shared" si="14"/>
        <v>0.27289048473967686</v>
      </c>
      <c r="R37" s="11">
        <v>0</v>
      </c>
      <c r="S37" s="12">
        <v>55.699999999999996</v>
      </c>
      <c r="T37" s="12">
        <v>0</v>
      </c>
      <c r="V37" s="12">
        <v>0</v>
      </c>
      <c r="Z37" s="12">
        <v>0</v>
      </c>
      <c r="AA37" s="12">
        <v>33.1</v>
      </c>
      <c r="AB37" s="12">
        <v>33.1</v>
      </c>
      <c r="AC37" s="12">
        <v>0</v>
      </c>
      <c r="AD37" s="12">
        <v>1.4</v>
      </c>
      <c r="AE37" s="12">
        <v>0</v>
      </c>
      <c r="AF37" s="12">
        <v>0</v>
      </c>
      <c r="AH37" s="12">
        <v>0</v>
      </c>
      <c r="AJ37" s="12">
        <v>0</v>
      </c>
      <c r="AL37" s="12">
        <v>0</v>
      </c>
      <c r="AN37" s="12">
        <v>6</v>
      </c>
      <c r="AR37" s="12">
        <v>0</v>
      </c>
      <c r="AS37" s="12">
        <v>0</v>
      </c>
      <c r="AT37" s="13">
        <v>15.2</v>
      </c>
    </row>
    <row r="38" spans="1:46" x14ac:dyDescent="0.25">
      <c r="A38" s="6">
        <v>34</v>
      </c>
      <c r="B38" s="4" t="s">
        <v>98</v>
      </c>
      <c r="C38" s="7" t="s">
        <v>99</v>
      </c>
      <c r="D38" s="1" t="s">
        <v>33</v>
      </c>
      <c r="E38" s="20">
        <f t="shared" si="2"/>
        <v>10</v>
      </c>
      <c r="F38" s="18">
        <f t="shared" si="3"/>
        <v>0</v>
      </c>
      <c r="G38" s="19">
        <f t="shared" si="4"/>
        <v>0</v>
      </c>
      <c r="H38" s="18">
        <f t="shared" si="5"/>
        <v>0</v>
      </c>
      <c r="I38" s="19">
        <f t="shared" si="6"/>
        <v>0</v>
      </c>
      <c r="J38" s="18">
        <f t="shared" si="7"/>
        <v>0</v>
      </c>
      <c r="K38" s="19">
        <f t="shared" si="8"/>
        <v>0</v>
      </c>
      <c r="L38" s="18">
        <f t="shared" si="9"/>
        <v>0</v>
      </c>
      <c r="M38" s="19">
        <f t="shared" si="10"/>
        <v>0</v>
      </c>
      <c r="N38" s="18">
        <f t="shared" si="11"/>
        <v>10</v>
      </c>
      <c r="O38" s="19">
        <f t="shared" si="12"/>
        <v>1</v>
      </c>
      <c r="P38" s="18">
        <f t="shared" si="13"/>
        <v>0</v>
      </c>
      <c r="Q38" s="19">
        <f t="shared" si="14"/>
        <v>0</v>
      </c>
      <c r="R38" s="11">
        <v>0</v>
      </c>
      <c r="S38" s="12">
        <v>10</v>
      </c>
      <c r="T38" s="12">
        <v>0</v>
      </c>
      <c r="V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H38" s="12">
        <v>0</v>
      </c>
      <c r="AJ38" s="12">
        <v>0</v>
      </c>
      <c r="AL38" s="12">
        <v>0</v>
      </c>
      <c r="AN38" s="12">
        <v>0</v>
      </c>
      <c r="AR38" s="12">
        <v>0</v>
      </c>
      <c r="AS38" s="12">
        <v>10</v>
      </c>
      <c r="AT38" s="13">
        <v>0</v>
      </c>
    </row>
    <row r="39" spans="1:46" x14ac:dyDescent="0.25">
      <c r="A39" s="6">
        <v>35</v>
      </c>
      <c r="B39" s="4" t="s">
        <v>100</v>
      </c>
      <c r="C39" s="7" t="s">
        <v>101</v>
      </c>
      <c r="D39" s="1" t="s">
        <v>33</v>
      </c>
      <c r="E39" s="20">
        <f t="shared" si="2"/>
        <v>85.960000000000008</v>
      </c>
      <c r="F39" s="18">
        <f t="shared" si="3"/>
        <v>0</v>
      </c>
      <c r="G39" s="19">
        <f t="shared" si="4"/>
        <v>0</v>
      </c>
      <c r="H39" s="18">
        <f t="shared" si="5"/>
        <v>0</v>
      </c>
      <c r="I39" s="19">
        <f t="shared" si="6"/>
        <v>0</v>
      </c>
      <c r="J39" s="18">
        <f t="shared" si="7"/>
        <v>0</v>
      </c>
      <c r="K39" s="19">
        <f t="shared" si="8"/>
        <v>0</v>
      </c>
      <c r="L39" s="18">
        <f t="shared" si="9"/>
        <v>0</v>
      </c>
      <c r="M39" s="19">
        <f t="shared" si="10"/>
        <v>0</v>
      </c>
      <c r="N39" s="18">
        <f t="shared" si="11"/>
        <v>85.96</v>
      </c>
      <c r="O39" s="19">
        <f t="shared" si="12"/>
        <v>0.99999999999999989</v>
      </c>
      <c r="P39" s="18">
        <f t="shared" si="13"/>
        <v>0</v>
      </c>
      <c r="Q39" s="19">
        <f t="shared" si="14"/>
        <v>0</v>
      </c>
      <c r="R39" s="11">
        <v>0</v>
      </c>
      <c r="S39" s="12">
        <v>82.813000000000002</v>
      </c>
      <c r="T39" s="12">
        <v>3.1469999999999998</v>
      </c>
      <c r="V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H39" s="12">
        <v>0</v>
      </c>
      <c r="AJ39" s="12">
        <v>0</v>
      </c>
      <c r="AL39" s="12">
        <v>0</v>
      </c>
      <c r="AN39" s="12">
        <v>72.16</v>
      </c>
      <c r="AR39" s="12">
        <v>0</v>
      </c>
      <c r="AS39" s="12">
        <v>13.8</v>
      </c>
      <c r="AT39" s="13">
        <v>0</v>
      </c>
    </row>
    <row r="40" spans="1:46" x14ac:dyDescent="0.25">
      <c r="A40" s="6">
        <v>36</v>
      </c>
      <c r="B40" s="4" t="s">
        <v>102</v>
      </c>
      <c r="C40" s="7" t="s">
        <v>103</v>
      </c>
      <c r="D40" s="1" t="s">
        <v>33</v>
      </c>
      <c r="E40" s="20">
        <f t="shared" si="2"/>
        <v>44.009</v>
      </c>
      <c r="F40" s="18">
        <f t="shared" si="3"/>
        <v>0</v>
      </c>
      <c r="G40" s="19">
        <f t="shared" si="4"/>
        <v>0</v>
      </c>
      <c r="H40" s="18">
        <f t="shared" si="5"/>
        <v>0</v>
      </c>
      <c r="I40" s="19">
        <f t="shared" si="6"/>
        <v>0</v>
      </c>
      <c r="J40" s="18">
        <f t="shared" si="7"/>
        <v>0</v>
      </c>
      <c r="K40" s="19">
        <f t="shared" si="8"/>
        <v>0</v>
      </c>
      <c r="L40" s="18">
        <f t="shared" si="9"/>
        <v>0</v>
      </c>
      <c r="M40" s="19">
        <f t="shared" si="10"/>
        <v>0</v>
      </c>
      <c r="N40" s="18">
        <f t="shared" si="11"/>
        <v>44.009</v>
      </c>
      <c r="O40" s="19">
        <f t="shared" si="12"/>
        <v>1</v>
      </c>
      <c r="P40" s="18">
        <f t="shared" si="13"/>
        <v>0</v>
      </c>
      <c r="Q40" s="19">
        <f t="shared" si="14"/>
        <v>0</v>
      </c>
      <c r="R40" s="11">
        <v>0</v>
      </c>
      <c r="S40" s="12">
        <v>29.048999999999996</v>
      </c>
      <c r="T40" s="12">
        <v>14.96</v>
      </c>
      <c r="V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H40" s="12">
        <v>0</v>
      </c>
      <c r="AJ40" s="12">
        <v>0</v>
      </c>
      <c r="AL40" s="12">
        <v>0</v>
      </c>
      <c r="AN40" s="12">
        <v>24.828999999999997</v>
      </c>
      <c r="AR40" s="12">
        <v>0</v>
      </c>
      <c r="AS40" s="12">
        <v>19.18</v>
      </c>
      <c r="AT40" s="13">
        <v>0</v>
      </c>
    </row>
    <row r="41" spans="1:46" x14ac:dyDescent="0.25">
      <c r="A41" s="6">
        <v>37</v>
      </c>
      <c r="B41" s="4" t="s">
        <v>104</v>
      </c>
      <c r="C41" s="7" t="s">
        <v>105</v>
      </c>
      <c r="D41" s="1" t="s">
        <v>33</v>
      </c>
      <c r="E41" s="20">
        <f t="shared" si="2"/>
        <v>10.779</v>
      </c>
      <c r="F41" s="18">
        <f t="shared" si="3"/>
        <v>0</v>
      </c>
      <c r="G41" s="19">
        <f t="shared" si="4"/>
        <v>0</v>
      </c>
      <c r="H41" s="18">
        <f t="shared" si="5"/>
        <v>0</v>
      </c>
      <c r="I41" s="19">
        <f t="shared" si="6"/>
        <v>0</v>
      </c>
      <c r="J41" s="18">
        <f t="shared" si="7"/>
        <v>0</v>
      </c>
      <c r="K41" s="19">
        <f t="shared" si="8"/>
        <v>0</v>
      </c>
      <c r="L41" s="18">
        <f t="shared" si="9"/>
        <v>0</v>
      </c>
      <c r="M41" s="19">
        <f t="shared" si="10"/>
        <v>0</v>
      </c>
      <c r="N41" s="18">
        <f t="shared" si="11"/>
        <v>10.779</v>
      </c>
      <c r="O41" s="19">
        <f t="shared" si="12"/>
        <v>1</v>
      </c>
      <c r="P41" s="18">
        <f t="shared" si="13"/>
        <v>0</v>
      </c>
      <c r="Q41" s="19">
        <f t="shared" si="14"/>
        <v>0</v>
      </c>
      <c r="R41" s="11">
        <v>0</v>
      </c>
      <c r="S41" s="12">
        <v>1.6859999999999999</v>
      </c>
      <c r="T41" s="12">
        <v>9.093</v>
      </c>
      <c r="V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H41" s="12">
        <v>0</v>
      </c>
      <c r="AJ41" s="12">
        <v>0</v>
      </c>
      <c r="AL41" s="12">
        <v>0</v>
      </c>
      <c r="AN41" s="12">
        <v>10.779</v>
      </c>
      <c r="AR41" s="12">
        <v>0</v>
      </c>
      <c r="AS41" s="12">
        <v>0</v>
      </c>
      <c r="AT41" s="13">
        <v>0</v>
      </c>
    </row>
    <row r="42" spans="1:46" x14ac:dyDescent="0.25">
      <c r="A42" s="6">
        <v>38</v>
      </c>
      <c r="B42" s="4" t="s">
        <v>106</v>
      </c>
      <c r="C42" s="7" t="s">
        <v>107</v>
      </c>
      <c r="D42" s="1" t="s">
        <v>33</v>
      </c>
      <c r="E42" s="20">
        <f t="shared" si="2"/>
        <v>1331.222</v>
      </c>
      <c r="F42" s="18">
        <f t="shared" si="3"/>
        <v>0</v>
      </c>
      <c r="G42" s="19">
        <f t="shared" si="4"/>
        <v>0</v>
      </c>
      <c r="H42" s="18">
        <f t="shared" si="5"/>
        <v>0</v>
      </c>
      <c r="I42" s="19">
        <f t="shared" si="6"/>
        <v>0</v>
      </c>
      <c r="J42" s="18">
        <f t="shared" si="7"/>
        <v>0</v>
      </c>
      <c r="K42" s="19">
        <f t="shared" si="8"/>
        <v>0</v>
      </c>
      <c r="L42" s="18">
        <f t="shared" si="9"/>
        <v>0</v>
      </c>
      <c r="M42" s="19">
        <f t="shared" si="10"/>
        <v>0</v>
      </c>
      <c r="N42" s="18">
        <f t="shared" si="11"/>
        <v>1331.1219999999998</v>
      </c>
      <c r="O42" s="19">
        <f t="shared" si="12"/>
        <v>0.99992488104914123</v>
      </c>
      <c r="P42" s="18">
        <f t="shared" si="13"/>
        <v>0.10000000000013642</v>
      </c>
      <c r="Q42" s="19">
        <f t="shared" si="14"/>
        <v>7.511895085878721E-5</v>
      </c>
      <c r="R42" s="11">
        <v>0</v>
      </c>
      <c r="S42" s="12">
        <v>32.706000000000003</v>
      </c>
      <c r="T42" s="12">
        <v>1298.5160000000001</v>
      </c>
      <c r="V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1.764</v>
      </c>
      <c r="AF42" s="12">
        <v>0</v>
      </c>
      <c r="AH42" s="12">
        <v>0</v>
      </c>
      <c r="AJ42" s="12">
        <v>0</v>
      </c>
      <c r="AL42" s="12">
        <v>0</v>
      </c>
      <c r="AN42" s="12">
        <v>34.257999999999996</v>
      </c>
      <c r="AR42" s="12">
        <v>0</v>
      </c>
      <c r="AS42" s="12">
        <v>1295.0999999999999</v>
      </c>
      <c r="AT42" s="13">
        <v>0.10000000000013642</v>
      </c>
    </row>
    <row r="43" spans="1:46" x14ac:dyDescent="0.25">
      <c r="A43" s="6">
        <v>39</v>
      </c>
      <c r="B43" s="4" t="s">
        <v>108</v>
      </c>
      <c r="C43" s="7" t="s">
        <v>109</v>
      </c>
      <c r="D43" s="1" t="s">
        <v>33</v>
      </c>
      <c r="E43" s="20">
        <f t="shared" si="2"/>
        <v>5858.5029999999997</v>
      </c>
      <c r="F43" s="18">
        <f t="shared" si="3"/>
        <v>270</v>
      </c>
      <c r="G43" s="19">
        <f t="shared" si="4"/>
        <v>4.6086858707762038E-2</v>
      </c>
      <c r="H43" s="18">
        <f t="shared" si="5"/>
        <v>0</v>
      </c>
      <c r="I43" s="19">
        <f t="shared" si="6"/>
        <v>0</v>
      </c>
      <c r="J43" s="18">
        <f t="shared" si="7"/>
        <v>0</v>
      </c>
      <c r="K43" s="19">
        <f t="shared" si="8"/>
        <v>0</v>
      </c>
      <c r="L43" s="18">
        <f t="shared" si="9"/>
        <v>0</v>
      </c>
      <c r="M43" s="19">
        <f t="shared" si="10"/>
        <v>0</v>
      </c>
      <c r="N43" s="18">
        <f t="shared" si="11"/>
        <v>5588.5030000000006</v>
      </c>
      <c r="O43" s="19">
        <f t="shared" si="12"/>
        <v>0.95391314129223814</v>
      </c>
      <c r="P43" s="18">
        <f t="shared" si="13"/>
        <v>0</v>
      </c>
      <c r="Q43" s="19">
        <f t="shared" si="14"/>
        <v>0</v>
      </c>
      <c r="R43" s="11">
        <v>0</v>
      </c>
      <c r="S43" s="12">
        <v>4099.6030000000001</v>
      </c>
      <c r="T43" s="12">
        <v>1758.8999999999999</v>
      </c>
      <c r="V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2.4</v>
      </c>
      <c r="AF43" s="12">
        <v>270</v>
      </c>
      <c r="AH43" s="12">
        <v>0</v>
      </c>
      <c r="AJ43" s="12">
        <v>0</v>
      </c>
      <c r="AL43" s="12">
        <v>0</v>
      </c>
      <c r="AN43" s="12">
        <v>3825.4030000000002</v>
      </c>
      <c r="AR43" s="12">
        <v>0</v>
      </c>
      <c r="AS43" s="12">
        <v>1760.6999999999998</v>
      </c>
      <c r="AT43" s="13">
        <v>0</v>
      </c>
    </row>
    <row r="44" spans="1:46" x14ac:dyDescent="0.25">
      <c r="A44" s="6">
        <v>40</v>
      </c>
      <c r="B44" s="4" t="s">
        <v>110</v>
      </c>
      <c r="C44" s="7" t="s">
        <v>111</v>
      </c>
      <c r="D44" s="1" t="s">
        <v>33</v>
      </c>
      <c r="E44" s="20">
        <f t="shared" si="2"/>
        <v>1.2000000000000002</v>
      </c>
      <c r="F44" s="18">
        <f t="shared" si="3"/>
        <v>0</v>
      </c>
      <c r="G44" s="19">
        <f t="shared" si="4"/>
        <v>0</v>
      </c>
      <c r="H44" s="18">
        <f t="shared" si="5"/>
        <v>0</v>
      </c>
      <c r="I44" s="19">
        <f t="shared" si="6"/>
        <v>0</v>
      </c>
      <c r="J44" s="18">
        <f t="shared" si="7"/>
        <v>0.90000000000000013</v>
      </c>
      <c r="K44" s="19">
        <f t="shared" si="8"/>
        <v>0.75</v>
      </c>
      <c r="L44" s="18">
        <f t="shared" si="9"/>
        <v>0</v>
      </c>
      <c r="M44" s="19">
        <f t="shared" si="10"/>
        <v>0</v>
      </c>
      <c r="N44" s="18">
        <f t="shared" si="11"/>
        <v>0</v>
      </c>
      <c r="O44" s="19">
        <f t="shared" si="12"/>
        <v>0</v>
      </c>
      <c r="P44" s="18">
        <f t="shared" si="13"/>
        <v>0.30000000000000004</v>
      </c>
      <c r="Q44" s="19">
        <f t="shared" si="14"/>
        <v>0.25</v>
      </c>
      <c r="R44" s="11">
        <v>0</v>
      </c>
      <c r="S44" s="12">
        <v>0.60000000000000009</v>
      </c>
      <c r="T44" s="12">
        <v>0.6</v>
      </c>
      <c r="V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H44" s="12">
        <v>0.90000000000000013</v>
      </c>
      <c r="AJ44" s="12">
        <v>0</v>
      </c>
      <c r="AL44" s="12">
        <v>0.30000000000000004</v>
      </c>
      <c r="AN44" s="12">
        <v>0</v>
      </c>
      <c r="AR44" s="12">
        <v>0</v>
      </c>
      <c r="AS44" s="12">
        <v>0</v>
      </c>
      <c r="AT44" s="13">
        <v>0</v>
      </c>
    </row>
    <row r="45" spans="1:46" x14ac:dyDescent="0.25">
      <c r="A45" s="6">
        <v>41</v>
      </c>
      <c r="B45" s="4" t="s">
        <v>112</v>
      </c>
      <c r="C45" s="7" t="s">
        <v>113</v>
      </c>
      <c r="D45" s="1" t="s">
        <v>33</v>
      </c>
      <c r="E45" s="20">
        <f t="shared" si="2"/>
        <v>89</v>
      </c>
      <c r="F45" s="18">
        <f t="shared" si="3"/>
        <v>0</v>
      </c>
      <c r="G45" s="19">
        <f t="shared" si="4"/>
        <v>0</v>
      </c>
      <c r="H45" s="18">
        <f t="shared" si="5"/>
        <v>0</v>
      </c>
      <c r="I45" s="19">
        <f t="shared" si="6"/>
        <v>0</v>
      </c>
      <c r="J45" s="18">
        <f t="shared" si="7"/>
        <v>0</v>
      </c>
      <c r="K45" s="19">
        <f t="shared" si="8"/>
        <v>0</v>
      </c>
      <c r="L45" s="18">
        <f t="shared" si="9"/>
        <v>0</v>
      </c>
      <c r="M45" s="19">
        <f t="shared" si="10"/>
        <v>0</v>
      </c>
      <c r="N45" s="18">
        <f t="shared" si="11"/>
        <v>89</v>
      </c>
      <c r="O45" s="19">
        <f t="shared" si="12"/>
        <v>1</v>
      </c>
      <c r="P45" s="18">
        <f t="shared" si="13"/>
        <v>0</v>
      </c>
      <c r="Q45" s="19">
        <f t="shared" si="14"/>
        <v>0</v>
      </c>
      <c r="R45" s="11">
        <v>0.1</v>
      </c>
      <c r="S45" s="12">
        <v>1.7</v>
      </c>
      <c r="T45" s="12">
        <v>87.2</v>
      </c>
      <c r="V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H45" s="12">
        <v>0</v>
      </c>
      <c r="AJ45" s="12">
        <v>0</v>
      </c>
      <c r="AL45" s="12">
        <v>0</v>
      </c>
      <c r="AN45" s="12">
        <v>89</v>
      </c>
      <c r="AR45" s="12">
        <v>0</v>
      </c>
      <c r="AS45" s="12">
        <v>0</v>
      </c>
      <c r="AT45" s="13">
        <v>0</v>
      </c>
    </row>
    <row r="46" spans="1:46" x14ac:dyDescent="0.25">
      <c r="A46" s="6">
        <v>42</v>
      </c>
      <c r="B46" s="4" t="s">
        <v>114</v>
      </c>
      <c r="C46" s="7" t="s">
        <v>115</v>
      </c>
      <c r="D46" s="1" t="s">
        <v>33</v>
      </c>
      <c r="E46" s="20">
        <f t="shared" si="2"/>
        <v>511.01499999999999</v>
      </c>
      <c r="F46" s="18">
        <f t="shared" si="3"/>
        <v>0</v>
      </c>
      <c r="G46" s="19">
        <f t="shared" si="4"/>
        <v>0</v>
      </c>
      <c r="H46" s="18">
        <f t="shared" si="5"/>
        <v>0</v>
      </c>
      <c r="I46" s="19">
        <f t="shared" si="6"/>
        <v>0</v>
      </c>
      <c r="J46" s="18">
        <f t="shared" si="7"/>
        <v>0</v>
      </c>
      <c r="K46" s="19">
        <f t="shared" si="8"/>
        <v>0</v>
      </c>
      <c r="L46" s="18">
        <f t="shared" si="9"/>
        <v>0</v>
      </c>
      <c r="M46" s="19">
        <f t="shared" si="10"/>
        <v>0</v>
      </c>
      <c r="N46" s="18">
        <f t="shared" si="11"/>
        <v>511.01499999999999</v>
      </c>
      <c r="O46" s="19">
        <f t="shared" si="12"/>
        <v>1</v>
      </c>
      <c r="P46" s="18">
        <f t="shared" si="13"/>
        <v>0</v>
      </c>
      <c r="Q46" s="19">
        <f t="shared" si="14"/>
        <v>0</v>
      </c>
      <c r="R46" s="11">
        <v>0</v>
      </c>
      <c r="S46" s="12">
        <v>511.01499999999999</v>
      </c>
      <c r="T46" s="12">
        <v>0</v>
      </c>
      <c r="V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54.400000000000006</v>
      </c>
      <c r="AF46" s="12">
        <v>0</v>
      </c>
      <c r="AH46" s="12">
        <v>0</v>
      </c>
      <c r="AJ46" s="12">
        <v>0</v>
      </c>
      <c r="AL46" s="12">
        <v>0</v>
      </c>
      <c r="AN46" s="12">
        <v>456.61500000000001</v>
      </c>
      <c r="AR46" s="12">
        <v>0</v>
      </c>
      <c r="AS46" s="12">
        <v>0</v>
      </c>
      <c r="AT46" s="13">
        <v>0</v>
      </c>
    </row>
    <row r="47" spans="1:46" x14ac:dyDescent="0.25">
      <c r="A47" s="6">
        <v>43</v>
      </c>
      <c r="B47" s="4" t="s">
        <v>116</v>
      </c>
      <c r="C47" s="7" t="s">
        <v>117</v>
      </c>
      <c r="D47" s="1" t="s">
        <v>33</v>
      </c>
      <c r="E47" s="20">
        <f t="shared" si="2"/>
        <v>0.33999999999999997</v>
      </c>
      <c r="F47" s="18">
        <f t="shared" si="3"/>
        <v>0</v>
      </c>
      <c r="G47" s="19">
        <f t="shared" si="4"/>
        <v>0</v>
      </c>
      <c r="H47" s="18">
        <f t="shared" si="5"/>
        <v>0</v>
      </c>
      <c r="I47" s="19">
        <f t="shared" si="6"/>
        <v>0</v>
      </c>
      <c r="J47" s="18">
        <f t="shared" si="7"/>
        <v>0.32</v>
      </c>
      <c r="K47" s="19">
        <f t="shared" si="8"/>
        <v>0.94117647058823539</v>
      </c>
      <c r="L47" s="18">
        <f t="shared" si="9"/>
        <v>0</v>
      </c>
      <c r="M47" s="19">
        <f t="shared" si="10"/>
        <v>0</v>
      </c>
      <c r="N47" s="18">
        <f t="shared" si="11"/>
        <v>0</v>
      </c>
      <c r="O47" s="19">
        <f t="shared" si="12"/>
        <v>0</v>
      </c>
      <c r="P47" s="18">
        <f t="shared" si="13"/>
        <v>0.02</v>
      </c>
      <c r="Q47" s="19">
        <f t="shared" si="14"/>
        <v>5.8823529411764712E-2</v>
      </c>
      <c r="R47" s="11">
        <v>0</v>
      </c>
      <c r="S47" s="12">
        <v>0.17</v>
      </c>
      <c r="T47" s="12">
        <v>0.16999999999999998</v>
      </c>
      <c r="V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H47" s="12">
        <v>0.32</v>
      </c>
      <c r="AJ47" s="12">
        <v>0</v>
      </c>
      <c r="AL47" s="12">
        <v>0.02</v>
      </c>
      <c r="AN47" s="12">
        <v>0</v>
      </c>
      <c r="AR47" s="12">
        <v>0</v>
      </c>
      <c r="AS47" s="12">
        <v>0</v>
      </c>
      <c r="AT47" s="13">
        <v>0</v>
      </c>
    </row>
    <row r="48" spans="1:46" x14ac:dyDescent="0.25">
      <c r="A48" s="6">
        <v>44</v>
      </c>
      <c r="B48" s="4" t="s">
        <v>118</v>
      </c>
      <c r="C48" s="7" t="s">
        <v>119</v>
      </c>
      <c r="D48" s="1" t="s">
        <v>33</v>
      </c>
      <c r="E48" s="20">
        <f t="shared" si="2"/>
        <v>53.23899999999999</v>
      </c>
      <c r="F48" s="18">
        <f t="shared" si="3"/>
        <v>0</v>
      </c>
      <c r="G48" s="19">
        <f t="shared" si="4"/>
        <v>0</v>
      </c>
      <c r="H48" s="18">
        <f t="shared" si="5"/>
        <v>0</v>
      </c>
      <c r="I48" s="19">
        <f t="shared" si="6"/>
        <v>0</v>
      </c>
      <c r="J48" s="18">
        <f t="shared" si="7"/>
        <v>0.91</v>
      </c>
      <c r="K48" s="19">
        <f t="shared" si="8"/>
        <v>1.7092732771088866E-2</v>
      </c>
      <c r="L48" s="18">
        <f t="shared" si="9"/>
        <v>0</v>
      </c>
      <c r="M48" s="19">
        <f t="shared" si="10"/>
        <v>0</v>
      </c>
      <c r="N48" s="18">
        <f t="shared" si="11"/>
        <v>52.328999999999994</v>
      </c>
      <c r="O48" s="19">
        <f t="shared" si="12"/>
        <v>0.9829072672289112</v>
      </c>
      <c r="P48" s="18">
        <f t="shared" si="13"/>
        <v>-1.4710455076283324E-15</v>
      </c>
      <c r="Q48" s="19">
        <f t="shared" si="14"/>
        <v>-2.7630975556045993E-17</v>
      </c>
      <c r="R48" s="11">
        <v>0</v>
      </c>
      <c r="S48" s="12">
        <v>52.783999999999992</v>
      </c>
      <c r="T48" s="12">
        <v>0.45500000000000002</v>
      </c>
      <c r="V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6.0829999999999993</v>
      </c>
      <c r="AF48" s="12">
        <v>0</v>
      </c>
      <c r="AH48" s="12">
        <v>0.91</v>
      </c>
      <c r="AJ48" s="12">
        <v>0</v>
      </c>
      <c r="AL48" s="12">
        <v>0</v>
      </c>
      <c r="AN48" s="12">
        <v>46.16</v>
      </c>
      <c r="AR48" s="12">
        <v>0</v>
      </c>
      <c r="AS48" s="12">
        <v>8.5999999999999993E-2</v>
      </c>
      <c r="AT48" s="13">
        <v>-1.4710455076283324E-15</v>
      </c>
    </row>
    <row r="49" spans="1:46" x14ac:dyDescent="0.25">
      <c r="A49" s="6">
        <v>45</v>
      </c>
      <c r="B49" s="4" t="s">
        <v>120</v>
      </c>
      <c r="C49" s="7" t="s">
        <v>121</v>
      </c>
      <c r="D49" s="1" t="s">
        <v>36</v>
      </c>
      <c r="E49" s="20">
        <f t="shared" si="2"/>
        <v>0.1</v>
      </c>
      <c r="F49" s="18">
        <f t="shared" si="3"/>
        <v>0</v>
      </c>
      <c r="G49" s="19">
        <f t="shared" si="4"/>
        <v>0</v>
      </c>
      <c r="H49" s="18">
        <f t="shared" si="5"/>
        <v>0</v>
      </c>
      <c r="I49" s="19">
        <f t="shared" si="6"/>
        <v>0</v>
      </c>
      <c r="J49" s="18">
        <f t="shared" si="7"/>
        <v>0</v>
      </c>
      <c r="K49" s="19">
        <f t="shared" si="8"/>
        <v>0</v>
      </c>
      <c r="L49" s="18">
        <f t="shared" si="9"/>
        <v>0</v>
      </c>
      <c r="M49" s="19">
        <f t="shared" si="10"/>
        <v>0</v>
      </c>
      <c r="N49" s="18">
        <f t="shared" si="11"/>
        <v>0.1</v>
      </c>
      <c r="O49" s="19">
        <f t="shared" si="12"/>
        <v>1</v>
      </c>
      <c r="P49" s="18">
        <f t="shared" si="13"/>
        <v>0</v>
      </c>
      <c r="Q49" s="19">
        <f t="shared" si="14"/>
        <v>0</v>
      </c>
      <c r="R49" s="11">
        <v>0</v>
      </c>
      <c r="S49" s="12">
        <v>0.1</v>
      </c>
      <c r="T49" s="12">
        <v>0</v>
      </c>
      <c r="V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0.1</v>
      </c>
      <c r="AF49" s="12">
        <v>0</v>
      </c>
      <c r="AH49" s="12">
        <v>0</v>
      </c>
      <c r="AJ49" s="12">
        <v>0</v>
      </c>
      <c r="AL49" s="12">
        <v>0</v>
      </c>
      <c r="AN49" s="12">
        <v>0</v>
      </c>
      <c r="AR49" s="12">
        <v>0</v>
      </c>
      <c r="AS49" s="12">
        <v>0</v>
      </c>
      <c r="AT49" s="13">
        <v>0</v>
      </c>
    </row>
    <row r="50" spans="1:46" x14ac:dyDescent="0.25">
      <c r="A50" s="6">
        <v>46</v>
      </c>
      <c r="B50" s="4" t="s">
        <v>122</v>
      </c>
      <c r="C50" s="7" t="s">
        <v>123</v>
      </c>
      <c r="D50" s="1" t="s">
        <v>36</v>
      </c>
      <c r="E50" s="20">
        <f t="shared" si="2"/>
        <v>0.34</v>
      </c>
      <c r="F50" s="18">
        <f t="shared" si="3"/>
        <v>0</v>
      </c>
      <c r="G50" s="19">
        <f t="shared" si="4"/>
        <v>0</v>
      </c>
      <c r="H50" s="18">
        <f t="shared" si="5"/>
        <v>0</v>
      </c>
      <c r="I50" s="19">
        <f t="shared" si="6"/>
        <v>0</v>
      </c>
      <c r="J50" s="18">
        <f t="shared" si="7"/>
        <v>0</v>
      </c>
      <c r="K50" s="19">
        <f t="shared" si="8"/>
        <v>0</v>
      </c>
      <c r="L50" s="18">
        <f t="shared" si="9"/>
        <v>0</v>
      </c>
      <c r="M50" s="19">
        <f t="shared" si="10"/>
        <v>0</v>
      </c>
      <c r="N50" s="18">
        <f t="shared" si="11"/>
        <v>0.34</v>
      </c>
      <c r="O50" s="19">
        <f t="shared" si="12"/>
        <v>1</v>
      </c>
      <c r="P50" s="18">
        <f t="shared" si="13"/>
        <v>0</v>
      </c>
      <c r="Q50" s="19">
        <f t="shared" si="14"/>
        <v>0</v>
      </c>
      <c r="R50" s="11">
        <v>0</v>
      </c>
      <c r="S50" s="12">
        <v>0.34</v>
      </c>
      <c r="T50" s="12">
        <v>0</v>
      </c>
      <c r="V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H50" s="12">
        <v>0</v>
      </c>
      <c r="AJ50" s="12">
        <v>0</v>
      </c>
      <c r="AL50" s="12">
        <v>0</v>
      </c>
      <c r="AN50" s="12">
        <v>0.34</v>
      </c>
      <c r="AR50" s="12">
        <v>0</v>
      </c>
      <c r="AS50" s="12">
        <v>0</v>
      </c>
      <c r="AT50" s="13">
        <v>0</v>
      </c>
    </row>
    <row r="51" spans="1:46" x14ac:dyDescent="0.25">
      <c r="A51" s="6">
        <v>47</v>
      </c>
      <c r="B51" s="4" t="s">
        <v>124</v>
      </c>
      <c r="C51" s="7" t="s">
        <v>125</v>
      </c>
      <c r="D51" s="1" t="s">
        <v>36</v>
      </c>
      <c r="E51" s="20">
        <f t="shared" si="2"/>
        <v>0.08</v>
      </c>
      <c r="F51" s="18">
        <f t="shared" si="3"/>
        <v>0</v>
      </c>
      <c r="G51" s="19">
        <f t="shared" si="4"/>
        <v>0</v>
      </c>
      <c r="H51" s="18">
        <f t="shared" si="5"/>
        <v>0</v>
      </c>
      <c r="I51" s="19">
        <f t="shared" si="6"/>
        <v>0</v>
      </c>
      <c r="J51" s="18">
        <f t="shared" si="7"/>
        <v>0</v>
      </c>
      <c r="K51" s="19">
        <f t="shared" si="8"/>
        <v>0</v>
      </c>
      <c r="L51" s="18">
        <f t="shared" si="9"/>
        <v>0</v>
      </c>
      <c r="M51" s="19">
        <f t="shared" si="10"/>
        <v>0</v>
      </c>
      <c r="N51" s="18">
        <f t="shared" si="11"/>
        <v>0.08</v>
      </c>
      <c r="O51" s="19">
        <f t="shared" si="12"/>
        <v>1</v>
      </c>
      <c r="P51" s="18">
        <f t="shared" si="13"/>
        <v>0</v>
      </c>
      <c r="Q51" s="19">
        <f t="shared" si="14"/>
        <v>0</v>
      </c>
      <c r="R51" s="11">
        <v>0</v>
      </c>
      <c r="S51" s="12">
        <v>0.08</v>
      </c>
      <c r="T51" s="12">
        <v>0</v>
      </c>
      <c r="V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H51" s="12">
        <v>0</v>
      </c>
      <c r="AJ51" s="12">
        <v>0</v>
      </c>
      <c r="AL51" s="12">
        <v>0</v>
      </c>
      <c r="AN51" s="12">
        <v>0.08</v>
      </c>
      <c r="AR51" s="12">
        <v>0</v>
      </c>
      <c r="AS51" s="12">
        <v>0</v>
      </c>
      <c r="AT51" s="13">
        <v>0</v>
      </c>
    </row>
    <row r="52" spans="1:46" x14ac:dyDescent="0.25">
      <c r="A52" s="6">
        <v>48</v>
      </c>
      <c r="B52" s="4" t="s">
        <v>126</v>
      </c>
      <c r="C52" s="7" t="s">
        <v>127</v>
      </c>
      <c r="D52" s="1" t="s">
        <v>36</v>
      </c>
      <c r="E52" s="20">
        <f t="shared" si="2"/>
        <v>1.246</v>
      </c>
      <c r="F52" s="18">
        <f t="shared" si="3"/>
        <v>0</v>
      </c>
      <c r="G52" s="19">
        <f t="shared" si="4"/>
        <v>0</v>
      </c>
      <c r="H52" s="18">
        <f t="shared" si="5"/>
        <v>0</v>
      </c>
      <c r="I52" s="19">
        <f t="shared" si="6"/>
        <v>0</v>
      </c>
      <c r="J52" s="18">
        <f t="shared" si="7"/>
        <v>1.2370000000000001</v>
      </c>
      <c r="K52" s="19">
        <f t="shared" si="8"/>
        <v>0.99277688603531311</v>
      </c>
      <c r="L52" s="18">
        <f t="shared" si="9"/>
        <v>8.9999999999999993E-3</v>
      </c>
      <c r="M52" s="19">
        <f t="shared" si="10"/>
        <v>7.2231139646869976E-3</v>
      </c>
      <c r="N52" s="18">
        <f t="shared" si="11"/>
        <v>0</v>
      </c>
      <c r="O52" s="19">
        <f t="shared" si="12"/>
        <v>0</v>
      </c>
      <c r="P52" s="18">
        <f t="shared" si="13"/>
        <v>0</v>
      </c>
      <c r="Q52" s="19">
        <f t="shared" si="14"/>
        <v>0</v>
      </c>
      <c r="R52" s="11">
        <v>0</v>
      </c>
      <c r="S52" s="12">
        <v>1.246</v>
      </c>
      <c r="T52" s="12">
        <v>0</v>
      </c>
      <c r="V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H52" s="12">
        <v>1.2370000000000001</v>
      </c>
      <c r="AJ52" s="12">
        <v>8.9999999999999993E-3</v>
      </c>
      <c r="AL52" s="12">
        <v>0</v>
      </c>
      <c r="AN52" s="12">
        <v>0</v>
      </c>
      <c r="AR52" s="12">
        <v>0</v>
      </c>
      <c r="AS52" s="12">
        <v>0</v>
      </c>
      <c r="AT52" s="13">
        <v>0</v>
      </c>
    </row>
    <row r="53" spans="1:46" x14ac:dyDescent="0.25">
      <c r="A53" s="6">
        <v>49</v>
      </c>
      <c r="B53" s="4" t="s">
        <v>128</v>
      </c>
      <c r="C53" s="7" t="s">
        <v>129</v>
      </c>
      <c r="D53" s="1" t="s">
        <v>33</v>
      </c>
      <c r="E53" s="20">
        <f t="shared" si="2"/>
        <v>48.491999999999997</v>
      </c>
      <c r="F53" s="18">
        <f t="shared" si="3"/>
        <v>0</v>
      </c>
      <c r="G53" s="19">
        <f t="shared" si="4"/>
        <v>0</v>
      </c>
      <c r="H53" s="18">
        <f t="shared" si="5"/>
        <v>0</v>
      </c>
      <c r="I53" s="19">
        <f t="shared" si="6"/>
        <v>0</v>
      </c>
      <c r="J53" s="18">
        <f t="shared" si="7"/>
        <v>0</v>
      </c>
      <c r="K53" s="19">
        <f t="shared" si="8"/>
        <v>0</v>
      </c>
      <c r="L53" s="18">
        <f t="shared" si="9"/>
        <v>0</v>
      </c>
      <c r="M53" s="19">
        <f t="shared" si="10"/>
        <v>0</v>
      </c>
      <c r="N53" s="18">
        <f t="shared" si="11"/>
        <v>48.491999999999997</v>
      </c>
      <c r="O53" s="19">
        <f t="shared" si="12"/>
        <v>1</v>
      </c>
      <c r="P53" s="18">
        <f t="shared" si="13"/>
        <v>0</v>
      </c>
      <c r="Q53" s="19">
        <f t="shared" si="14"/>
        <v>0</v>
      </c>
      <c r="R53" s="11">
        <v>0</v>
      </c>
      <c r="S53" s="12">
        <v>48.491999999999997</v>
      </c>
      <c r="T53" s="12">
        <v>0</v>
      </c>
      <c r="V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H53" s="12">
        <v>0</v>
      </c>
      <c r="AJ53" s="12">
        <v>0</v>
      </c>
      <c r="AL53" s="12">
        <v>0</v>
      </c>
      <c r="AN53" s="12">
        <v>48.491999999999997</v>
      </c>
      <c r="AR53" s="12">
        <v>0</v>
      </c>
      <c r="AS53" s="12">
        <v>0</v>
      </c>
      <c r="AT53" s="13">
        <v>0</v>
      </c>
    </row>
    <row r="54" spans="1:46" x14ac:dyDescent="0.25">
      <c r="A54" s="6">
        <v>50</v>
      </c>
      <c r="B54" s="4" t="s">
        <v>130</v>
      </c>
      <c r="C54" s="7" t="s">
        <v>131</v>
      </c>
      <c r="D54" s="1" t="s">
        <v>33</v>
      </c>
      <c r="E54" s="20">
        <f t="shared" si="2"/>
        <v>1080.8344999999999</v>
      </c>
      <c r="F54" s="18">
        <f t="shared" si="3"/>
        <v>111.756</v>
      </c>
      <c r="G54" s="19">
        <f t="shared" si="4"/>
        <v>0.10339788376481321</v>
      </c>
      <c r="H54" s="18">
        <f t="shared" si="5"/>
        <v>103.68</v>
      </c>
      <c r="I54" s="19">
        <f t="shared" si="6"/>
        <v>9.5925879494039107E-2</v>
      </c>
      <c r="J54" s="18">
        <f t="shared" si="7"/>
        <v>8.3480000000000008</v>
      </c>
      <c r="K54" s="19">
        <f t="shared" si="8"/>
        <v>7.7236616706813123E-3</v>
      </c>
      <c r="L54" s="18">
        <f t="shared" si="9"/>
        <v>0</v>
      </c>
      <c r="M54" s="19">
        <f t="shared" si="10"/>
        <v>0</v>
      </c>
      <c r="N54" s="18">
        <f t="shared" si="11"/>
        <v>854.8504999999999</v>
      </c>
      <c r="O54" s="19">
        <f t="shared" si="12"/>
        <v>0.79091711080651106</v>
      </c>
      <c r="P54" s="18">
        <f t="shared" si="13"/>
        <v>2.1999999999999318</v>
      </c>
      <c r="Q54" s="19">
        <f t="shared" si="14"/>
        <v>2.0354642639552421E-3</v>
      </c>
      <c r="R54" s="11">
        <v>0.20100000000000001</v>
      </c>
      <c r="S54" s="12">
        <v>174.1275</v>
      </c>
      <c r="T54" s="12">
        <v>802.82599999999991</v>
      </c>
      <c r="V54" s="12">
        <v>0</v>
      </c>
      <c r="Y54" s="12">
        <v>103.68</v>
      </c>
      <c r="Z54" s="12">
        <v>103.68</v>
      </c>
      <c r="AA54" s="12">
        <v>103.68</v>
      </c>
      <c r="AB54" s="12">
        <v>0</v>
      </c>
      <c r="AC54" s="12">
        <v>103.68</v>
      </c>
      <c r="AD54" s="12">
        <v>0</v>
      </c>
      <c r="AE54" s="12">
        <v>82.474999999999994</v>
      </c>
      <c r="AF54" s="12">
        <v>8.0760000000000005</v>
      </c>
      <c r="AH54" s="12">
        <v>8.3480000000000008</v>
      </c>
      <c r="AJ54" s="12">
        <v>0</v>
      </c>
      <c r="AL54" s="12">
        <v>0.5</v>
      </c>
      <c r="AN54" s="12">
        <v>202.15349999999992</v>
      </c>
      <c r="AR54" s="12">
        <v>0</v>
      </c>
      <c r="AS54" s="12">
        <v>570.22199999999998</v>
      </c>
      <c r="AT54" s="13">
        <v>1.6999999999999318</v>
      </c>
    </row>
    <row r="55" spans="1:46" x14ac:dyDescent="0.25">
      <c r="A55" s="6">
        <v>51</v>
      </c>
      <c r="B55" s="4" t="s">
        <v>132</v>
      </c>
      <c r="C55" s="7" t="s">
        <v>133</v>
      </c>
      <c r="D55" s="1" t="s">
        <v>33</v>
      </c>
      <c r="E55" s="20">
        <f t="shared" si="2"/>
        <v>57.96</v>
      </c>
      <c r="F55" s="18">
        <f t="shared" si="3"/>
        <v>0</v>
      </c>
      <c r="G55" s="19">
        <f t="shared" si="4"/>
        <v>0</v>
      </c>
      <c r="H55" s="18">
        <f t="shared" si="5"/>
        <v>0</v>
      </c>
      <c r="I55" s="19">
        <f t="shared" si="6"/>
        <v>0</v>
      </c>
      <c r="J55" s="18">
        <f t="shared" si="7"/>
        <v>0</v>
      </c>
      <c r="K55" s="19">
        <f t="shared" si="8"/>
        <v>0</v>
      </c>
      <c r="L55" s="18">
        <f t="shared" si="9"/>
        <v>0</v>
      </c>
      <c r="M55" s="19">
        <f t="shared" si="10"/>
        <v>0</v>
      </c>
      <c r="N55" s="18">
        <f t="shared" si="11"/>
        <v>57.96</v>
      </c>
      <c r="O55" s="19">
        <f t="shared" si="12"/>
        <v>1</v>
      </c>
      <c r="P55" s="18">
        <f t="shared" si="13"/>
        <v>0</v>
      </c>
      <c r="Q55" s="19">
        <f t="shared" si="14"/>
        <v>0</v>
      </c>
      <c r="R55" s="11">
        <v>0</v>
      </c>
      <c r="S55" s="12">
        <v>57.96</v>
      </c>
      <c r="T55" s="12">
        <v>0</v>
      </c>
      <c r="V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H55" s="12">
        <v>0</v>
      </c>
      <c r="AJ55" s="12">
        <v>0</v>
      </c>
      <c r="AL55" s="12">
        <v>0</v>
      </c>
      <c r="AN55" s="12">
        <v>57.96</v>
      </c>
      <c r="AR55" s="12">
        <v>0</v>
      </c>
      <c r="AS55" s="12">
        <v>0</v>
      </c>
      <c r="AT55" s="13">
        <v>0</v>
      </c>
    </row>
    <row r="56" spans="1:46" x14ac:dyDescent="0.25">
      <c r="A56" s="6">
        <v>52</v>
      </c>
      <c r="B56" s="4" t="s">
        <v>134</v>
      </c>
      <c r="C56" s="7" t="s">
        <v>135</v>
      </c>
      <c r="D56" s="1" t="s">
        <v>33</v>
      </c>
      <c r="E56" s="20">
        <f t="shared" si="2"/>
        <v>0.13200000000000001</v>
      </c>
      <c r="F56" s="18">
        <f t="shared" si="3"/>
        <v>0</v>
      </c>
      <c r="G56" s="19">
        <f t="shared" si="4"/>
        <v>0</v>
      </c>
      <c r="H56" s="18">
        <f t="shared" si="5"/>
        <v>0</v>
      </c>
      <c r="I56" s="19">
        <f t="shared" si="6"/>
        <v>0</v>
      </c>
      <c r="J56" s="18">
        <f t="shared" si="7"/>
        <v>0</v>
      </c>
      <c r="K56" s="19">
        <f t="shared" si="8"/>
        <v>0</v>
      </c>
      <c r="L56" s="18">
        <f t="shared" si="9"/>
        <v>0</v>
      </c>
      <c r="M56" s="19">
        <f t="shared" si="10"/>
        <v>0</v>
      </c>
      <c r="N56" s="18">
        <f t="shared" si="11"/>
        <v>0.13200000000000001</v>
      </c>
      <c r="O56" s="19">
        <f t="shared" si="12"/>
        <v>1</v>
      </c>
      <c r="P56" s="18">
        <f t="shared" si="13"/>
        <v>0</v>
      </c>
      <c r="Q56" s="19">
        <f t="shared" si="14"/>
        <v>0</v>
      </c>
      <c r="R56" s="11">
        <v>0</v>
      </c>
      <c r="S56" s="12">
        <v>0.13200000000000001</v>
      </c>
      <c r="T56" s="12">
        <v>0</v>
      </c>
      <c r="V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H56" s="12">
        <v>0</v>
      </c>
      <c r="AJ56" s="12">
        <v>0</v>
      </c>
      <c r="AL56" s="12">
        <v>0</v>
      </c>
      <c r="AN56" s="12">
        <v>0.13200000000000001</v>
      </c>
      <c r="AR56" s="12">
        <v>0</v>
      </c>
      <c r="AS56" s="12">
        <v>0</v>
      </c>
      <c r="AT56" s="13">
        <v>0</v>
      </c>
    </row>
    <row r="57" spans="1:46" x14ac:dyDescent="0.25">
      <c r="A57" s="6">
        <v>54</v>
      </c>
      <c r="B57" s="4" t="s">
        <v>136</v>
      </c>
      <c r="C57" s="7" t="s">
        <v>137</v>
      </c>
      <c r="D57" s="1" t="s">
        <v>33</v>
      </c>
      <c r="E57" s="20">
        <f t="shared" si="2"/>
        <v>1166.4540000000002</v>
      </c>
      <c r="F57" s="18">
        <f t="shared" si="3"/>
        <v>3.6999999999999998E-2</v>
      </c>
      <c r="G57" s="19">
        <f t="shared" si="4"/>
        <v>3.1720067829507203E-5</v>
      </c>
      <c r="H57" s="18">
        <f t="shared" si="5"/>
        <v>3.6999999999999998E-2</v>
      </c>
      <c r="I57" s="19">
        <f t="shared" si="6"/>
        <v>3.1720067829507203E-5</v>
      </c>
      <c r="J57" s="18">
        <f t="shared" si="7"/>
        <v>0</v>
      </c>
      <c r="K57" s="19">
        <f t="shared" si="8"/>
        <v>0</v>
      </c>
      <c r="L57" s="18">
        <f t="shared" si="9"/>
        <v>0</v>
      </c>
      <c r="M57" s="19">
        <f t="shared" si="10"/>
        <v>0</v>
      </c>
      <c r="N57" s="18">
        <f t="shared" si="11"/>
        <v>1165.98</v>
      </c>
      <c r="O57" s="19">
        <f t="shared" si="12"/>
        <v>0.99959364021212993</v>
      </c>
      <c r="P57" s="18">
        <f t="shared" si="13"/>
        <v>0.4</v>
      </c>
      <c r="Q57" s="19">
        <f t="shared" si="14"/>
        <v>3.4291965221088872E-4</v>
      </c>
      <c r="R57" s="11">
        <v>0</v>
      </c>
      <c r="S57" s="12">
        <v>1166.3800000000001</v>
      </c>
      <c r="T57" s="12">
        <v>3.6999999999999998E-2</v>
      </c>
      <c r="V57" s="12">
        <v>0</v>
      </c>
      <c r="Y57" s="12">
        <v>3.6999999999999998E-2</v>
      </c>
      <c r="Z57" s="12">
        <v>3.6999999999999998E-2</v>
      </c>
      <c r="AA57" s="12">
        <v>3.6999999999999998E-2</v>
      </c>
      <c r="AB57" s="12">
        <v>0</v>
      </c>
      <c r="AC57" s="12">
        <v>3.6999999999999998E-2</v>
      </c>
      <c r="AD57" s="12">
        <v>0</v>
      </c>
      <c r="AE57" s="12">
        <v>0</v>
      </c>
      <c r="AF57" s="12">
        <v>0</v>
      </c>
      <c r="AH57" s="12">
        <v>0</v>
      </c>
      <c r="AJ57" s="12">
        <v>0</v>
      </c>
      <c r="AL57" s="12">
        <v>0</v>
      </c>
      <c r="AN57" s="12">
        <v>1165.98</v>
      </c>
      <c r="AR57" s="12">
        <v>0</v>
      </c>
      <c r="AS57" s="12">
        <v>0</v>
      </c>
      <c r="AT57" s="13">
        <v>0.4</v>
      </c>
    </row>
    <row r="58" spans="1:46" x14ac:dyDescent="0.25">
      <c r="A58" s="6">
        <v>55</v>
      </c>
      <c r="B58" s="4" t="s">
        <v>138</v>
      </c>
      <c r="C58" s="7" t="s">
        <v>139</v>
      </c>
      <c r="D58" s="1" t="s">
        <v>33</v>
      </c>
      <c r="E58" s="20">
        <f t="shared" si="2"/>
        <v>7.3999999999999996E-2</v>
      </c>
      <c r="F58" s="18">
        <f t="shared" si="3"/>
        <v>3.6999999999999998E-2</v>
      </c>
      <c r="G58" s="19">
        <f t="shared" si="4"/>
        <v>0.5</v>
      </c>
      <c r="H58" s="18">
        <f t="shared" si="5"/>
        <v>3.6999999999999998E-2</v>
      </c>
      <c r="I58" s="19">
        <f t="shared" si="6"/>
        <v>0.5</v>
      </c>
      <c r="J58" s="18">
        <f t="shared" si="7"/>
        <v>0</v>
      </c>
      <c r="K58" s="19">
        <f t="shared" si="8"/>
        <v>0</v>
      </c>
      <c r="L58" s="18">
        <f t="shared" si="9"/>
        <v>0</v>
      </c>
      <c r="M58" s="19">
        <f t="shared" si="10"/>
        <v>0</v>
      </c>
      <c r="N58" s="18">
        <f t="shared" si="11"/>
        <v>0</v>
      </c>
      <c r="O58" s="19">
        <f t="shared" si="12"/>
        <v>0</v>
      </c>
      <c r="P58" s="18">
        <f t="shared" si="13"/>
        <v>0</v>
      </c>
      <c r="Q58" s="19">
        <f t="shared" si="14"/>
        <v>0</v>
      </c>
      <c r="R58" s="11">
        <v>0</v>
      </c>
      <c r="S58" s="12">
        <v>0</v>
      </c>
      <c r="T58" s="12">
        <v>3.6999999999999998E-2</v>
      </c>
      <c r="V58" s="12">
        <v>0</v>
      </c>
      <c r="Y58" s="12">
        <v>3.6999999999999998E-2</v>
      </c>
      <c r="Z58" s="12">
        <v>3.6999999999999998E-2</v>
      </c>
      <c r="AA58" s="12">
        <v>3.6999999999999998E-2</v>
      </c>
      <c r="AB58" s="12">
        <v>0</v>
      </c>
      <c r="AC58" s="12">
        <v>3.6999999999999998E-2</v>
      </c>
      <c r="AD58" s="12">
        <v>0</v>
      </c>
      <c r="AE58" s="12">
        <v>0</v>
      </c>
      <c r="AF58" s="12">
        <v>0</v>
      </c>
      <c r="AH58" s="12">
        <v>0</v>
      </c>
      <c r="AJ58" s="12">
        <v>0</v>
      </c>
      <c r="AL58" s="12">
        <v>0</v>
      </c>
      <c r="AN58" s="12">
        <v>0</v>
      </c>
      <c r="AR58" s="12">
        <v>0</v>
      </c>
      <c r="AS58" s="12">
        <v>0</v>
      </c>
      <c r="AT58" s="13">
        <v>0</v>
      </c>
    </row>
    <row r="59" spans="1:46" x14ac:dyDescent="0.25">
      <c r="A59" s="6">
        <v>56</v>
      </c>
      <c r="B59" s="4" t="s">
        <v>140</v>
      </c>
      <c r="C59" s="7" t="s">
        <v>141</v>
      </c>
      <c r="D59" s="1" t="s">
        <v>33</v>
      </c>
      <c r="E59" s="20">
        <f t="shared" si="2"/>
        <v>40.92</v>
      </c>
      <c r="F59" s="18">
        <f t="shared" si="3"/>
        <v>0</v>
      </c>
      <c r="G59" s="19">
        <f t="shared" si="4"/>
        <v>0</v>
      </c>
      <c r="H59" s="18">
        <f t="shared" si="5"/>
        <v>0</v>
      </c>
      <c r="I59" s="19">
        <f t="shared" si="6"/>
        <v>0</v>
      </c>
      <c r="J59" s="18">
        <f t="shared" si="7"/>
        <v>0</v>
      </c>
      <c r="K59" s="19">
        <f t="shared" si="8"/>
        <v>0</v>
      </c>
      <c r="L59" s="18">
        <f t="shared" si="9"/>
        <v>0</v>
      </c>
      <c r="M59" s="19">
        <f t="shared" si="10"/>
        <v>0</v>
      </c>
      <c r="N59" s="18">
        <f t="shared" si="11"/>
        <v>40.92</v>
      </c>
      <c r="O59" s="19">
        <f t="shared" si="12"/>
        <v>1</v>
      </c>
      <c r="P59" s="18">
        <f t="shared" si="13"/>
        <v>0</v>
      </c>
      <c r="Q59" s="19">
        <f t="shared" si="14"/>
        <v>0</v>
      </c>
      <c r="R59" s="11">
        <v>0</v>
      </c>
      <c r="S59" s="12">
        <v>40.92</v>
      </c>
      <c r="T59" s="12">
        <v>0</v>
      </c>
      <c r="V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H59" s="12">
        <v>0</v>
      </c>
      <c r="AJ59" s="12">
        <v>0</v>
      </c>
      <c r="AL59" s="12">
        <v>0</v>
      </c>
      <c r="AN59" s="12">
        <v>40.92</v>
      </c>
      <c r="AR59" s="12">
        <v>0</v>
      </c>
      <c r="AS59" s="12">
        <v>0</v>
      </c>
      <c r="AT59" s="13">
        <v>0</v>
      </c>
    </row>
    <row r="60" spans="1:46" x14ac:dyDescent="0.25">
      <c r="A60" s="6">
        <v>58</v>
      </c>
      <c r="B60" s="4" t="s">
        <v>142</v>
      </c>
      <c r="C60" s="7" t="s">
        <v>143</v>
      </c>
      <c r="D60" s="1" t="s">
        <v>33</v>
      </c>
      <c r="E60" s="20">
        <f t="shared" si="2"/>
        <v>0.58100000000000007</v>
      </c>
      <c r="F60" s="18">
        <f t="shared" si="3"/>
        <v>1E-3</v>
      </c>
      <c r="G60" s="19">
        <f t="shared" si="4"/>
        <v>1.7211703958691909E-3</v>
      </c>
      <c r="H60" s="18">
        <f t="shared" si="5"/>
        <v>0</v>
      </c>
      <c r="I60" s="19">
        <f t="shared" si="6"/>
        <v>0</v>
      </c>
      <c r="J60" s="18">
        <f t="shared" si="7"/>
        <v>0.4</v>
      </c>
      <c r="K60" s="19">
        <f t="shared" si="8"/>
        <v>0.68846815834767638</v>
      </c>
      <c r="L60" s="18">
        <f t="shared" si="9"/>
        <v>3.0000000000000001E-3</v>
      </c>
      <c r="M60" s="19">
        <f t="shared" si="10"/>
        <v>5.1635111876075727E-3</v>
      </c>
      <c r="N60" s="18">
        <f t="shared" si="11"/>
        <v>0</v>
      </c>
      <c r="O60" s="19">
        <f t="shared" si="12"/>
        <v>0</v>
      </c>
      <c r="P60" s="18">
        <f t="shared" si="13"/>
        <v>0.17699999999999999</v>
      </c>
      <c r="Q60" s="19">
        <f t="shared" si="14"/>
        <v>0.30464716006884679</v>
      </c>
      <c r="R60" s="11">
        <v>5.0000000000000001E-3</v>
      </c>
      <c r="S60" s="12">
        <v>0.57600000000000007</v>
      </c>
      <c r="T60" s="12">
        <v>0</v>
      </c>
      <c r="V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1E-3</v>
      </c>
      <c r="AH60" s="12">
        <v>0.4</v>
      </c>
      <c r="AJ60" s="12">
        <v>3.0000000000000001E-3</v>
      </c>
      <c r="AL60" s="12">
        <v>0</v>
      </c>
      <c r="AN60" s="12">
        <v>0</v>
      </c>
      <c r="AR60" s="12">
        <v>0.17599999999999999</v>
      </c>
      <c r="AS60" s="12">
        <v>0</v>
      </c>
      <c r="AT60" s="13">
        <v>0.17699999999999999</v>
      </c>
    </row>
    <row r="61" spans="1:46" x14ac:dyDescent="0.25">
      <c r="A61" s="6">
        <v>59</v>
      </c>
      <c r="B61" s="4" t="s">
        <v>144</v>
      </c>
      <c r="C61" s="7" t="s">
        <v>145</v>
      </c>
      <c r="D61" s="1" t="s">
        <v>33</v>
      </c>
      <c r="E61" s="20">
        <f t="shared" si="2"/>
        <v>9.2729999999999997</v>
      </c>
      <c r="F61" s="18">
        <f t="shared" si="3"/>
        <v>0.86799999999999999</v>
      </c>
      <c r="G61" s="19">
        <f t="shared" si="4"/>
        <v>9.3605090046371187E-2</v>
      </c>
      <c r="H61" s="18">
        <f t="shared" si="5"/>
        <v>0</v>
      </c>
      <c r="I61" s="19">
        <f t="shared" si="6"/>
        <v>0</v>
      </c>
      <c r="J61" s="18">
        <f t="shared" si="7"/>
        <v>2.8039999999999998</v>
      </c>
      <c r="K61" s="19">
        <f t="shared" si="8"/>
        <v>0.30238326323735576</v>
      </c>
      <c r="L61" s="18">
        <f t="shared" si="9"/>
        <v>0</v>
      </c>
      <c r="M61" s="19">
        <f t="shared" si="10"/>
        <v>0</v>
      </c>
      <c r="N61" s="18">
        <f t="shared" si="11"/>
        <v>2.5170000000000003</v>
      </c>
      <c r="O61" s="19">
        <f t="shared" si="12"/>
        <v>0.27143319314137826</v>
      </c>
      <c r="P61" s="18">
        <f t="shared" si="13"/>
        <v>3.0839999999999987</v>
      </c>
      <c r="Q61" s="19">
        <f t="shared" si="14"/>
        <v>0.33257845357489474</v>
      </c>
      <c r="R61" s="11">
        <v>0</v>
      </c>
      <c r="S61" s="12">
        <v>9.2729999999999997</v>
      </c>
      <c r="T61" s="12">
        <v>0</v>
      </c>
      <c r="V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0.91</v>
      </c>
      <c r="AF61" s="12">
        <v>0.86799999999999999</v>
      </c>
      <c r="AH61" s="12">
        <v>2.8039999999999998</v>
      </c>
      <c r="AJ61" s="12">
        <v>0</v>
      </c>
      <c r="AL61" s="12">
        <v>0</v>
      </c>
      <c r="AN61" s="12">
        <v>0.90700000000000003</v>
      </c>
      <c r="AR61" s="12">
        <v>0</v>
      </c>
      <c r="AS61" s="12">
        <v>0.7</v>
      </c>
      <c r="AT61" s="13">
        <v>3.0839999999999987</v>
      </c>
    </row>
    <row r="62" spans="1:46" x14ac:dyDescent="0.25">
      <c r="A62" s="6">
        <v>61</v>
      </c>
      <c r="B62" s="4" t="s">
        <v>146</v>
      </c>
      <c r="C62" s="7" t="s">
        <v>147</v>
      </c>
      <c r="D62" s="1" t="s">
        <v>36</v>
      </c>
      <c r="E62" s="20">
        <f t="shared" si="2"/>
        <v>0.308</v>
      </c>
      <c r="F62" s="18">
        <f t="shared" si="3"/>
        <v>0</v>
      </c>
      <c r="G62" s="19">
        <f t="shared" si="4"/>
        <v>0</v>
      </c>
      <c r="H62" s="18">
        <f t="shared" si="5"/>
        <v>0</v>
      </c>
      <c r="I62" s="19">
        <f t="shared" si="6"/>
        <v>0</v>
      </c>
      <c r="J62" s="18">
        <f t="shared" si="7"/>
        <v>0</v>
      </c>
      <c r="K62" s="19">
        <f t="shared" si="8"/>
        <v>0</v>
      </c>
      <c r="L62" s="18">
        <f t="shared" si="9"/>
        <v>0</v>
      </c>
      <c r="M62" s="19">
        <f t="shared" si="10"/>
        <v>0</v>
      </c>
      <c r="N62" s="18">
        <f t="shared" si="11"/>
        <v>0.308</v>
      </c>
      <c r="O62" s="19">
        <f t="shared" si="12"/>
        <v>1</v>
      </c>
      <c r="P62" s="18">
        <f t="shared" si="13"/>
        <v>0</v>
      </c>
      <c r="Q62" s="19">
        <f t="shared" si="14"/>
        <v>0</v>
      </c>
      <c r="R62" s="11">
        <v>0</v>
      </c>
      <c r="S62" s="12">
        <v>0.308</v>
      </c>
      <c r="T62" s="12">
        <v>0</v>
      </c>
      <c r="V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H62" s="12">
        <v>0</v>
      </c>
      <c r="AJ62" s="12">
        <v>0</v>
      </c>
      <c r="AL62" s="12">
        <v>0</v>
      </c>
      <c r="AN62" s="12">
        <v>0.308</v>
      </c>
      <c r="AR62" s="12">
        <v>0</v>
      </c>
      <c r="AS62" s="12">
        <v>0</v>
      </c>
      <c r="AT62" s="13">
        <v>0</v>
      </c>
    </row>
    <row r="63" spans="1:46" x14ac:dyDescent="0.25">
      <c r="A63" s="6">
        <v>62</v>
      </c>
      <c r="B63" s="4" t="s">
        <v>148</v>
      </c>
      <c r="C63" s="7" t="s">
        <v>149</v>
      </c>
      <c r="D63" s="1" t="s">
        <v>33</v>
      </c>
      <c r="E63" s="20">
        <f t="shared" si="2"/>
        <v>3.9999999999999996E-4</v>
      </c>
      <c r="F63" s="18">
        <f t="shared" si="3"/>
        <v>0</v>
      </c>
      <c r="G63" s="19">
        <f t="shared" si="4"/>
        <v>0</v>
      </c>
      <c r="H63" s="18">
        <f t="shared" si="5"/>
        <v>0</v>
      </c>
      <c r="I63" s="19">
        <f t="shared" si="6"/>
        <v>0</v>
      </c>
      <c r="J63" s="18">
        <f t="shared" si="7"/>
        <v>0</v>
      </c>
      <c r="K63" s="19">
        <f t="shared" si="8"/>
        <v>0</v>
      </c>
      <c r="L63" s="18">
        <f t="shared" si="9"/>
        <v>0</v>
      </c>
      <c r="M63" s="19">
        <f t="shared" si="10"/>
        <v>0</v>
      </c>
      <c r="N63" s="18">
        <f t="shared" si="11"/>
        <v>0</v>
      </c>
      <c r="O63" s="19">
        <f t="shared" si="12"/>
        <v>0</v>
      </c>
      <c r="P63" s="18">
        <f t="shared" si="13"/>
        <v>4.0000000000000002E-4</v>
      </c>
      <c r="Q63" s="19">
        <f t="shared" si="14"/>
        <v>1.0000000000000002</v>
      </c>
      <c r="R63" s="11">
        <v>2.9999999999999997E-4</v>
      </c>
      <c r="S63" s="12">
        <v>1E-4</v>
      </c>
      <c r="T63" s="12">
        <v>0</v>
      </c>
      <c r="V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H63" s="12">
        <v>0</v>
      </c>
      <c r="AJ63" s="12">
        <v>0</v>
      </c>
      <c r="AL63" s="12">
        <v>0</v>
      </c>
      <c r="AN63" s="12">
        <v>0</v>
      </c>
      <c r="AR63" s="12">
        <v>1E-4</v>
      </c>
      <c r="AS63" s="12">
        <v>0</v>
      </c>
      <c r="AT63" s="13">
        <v>4.0000000000000002E-4</v>
      </c>
    </row>
    <row r="64" spans="1:46" x14ac:dyDescent="0.25">
      <c r="A64" s="6">
        <v>63</v>
      </c>
      <c r="B64" s="4" t="s">
        <v>150</v>
      </c>
      <c r="C64" s="7" t="s">
        <v>151</v>
      </c>
      <c r="D64" s="1" t="s">
        <v>36</v>
      </c>
      <c r="E64" s="20">
        <f t="shared" si="2"/>
        <v>1</v>
      </c>
      <c r="F64" s="18">
        <f t="shared" si="3"/>
        <v>0</v>
      </c>
      <c r="G64" s="19">
        <f t="shared" si="4"/>
        <v>0</v>
      </c>
      <c r="H64" s="18">
        <f t="shared" si="5"/>
        <v>0</v>
      </c>
      <c r="I64" s="19">
        <f t="shared" si="6"/>
        <v>0</v>
      </c>
      <c r="J64" s="18">
        <f t="shared" si="7"/>
        <v>0</v>
      </c>
      <c r="K64" s="19">
        <f t="shared" si="8"/>
        <v>0</v>
      </c>
      <c r="L64" s="18">
        <f t="shared" si="9"/>
        <v>0</v>
      </c>
      <c r="M64" s="19">
        <f t="shared" si="10"/>
        <v>0</v>
      </c>
      <c r="N64" s="18">
        <f t="shared" si="11"/>
        <v>1</v>
      </c>
      <c r="O64" s="19">
        <f t="shared" si="12"/>
        <v>1</v>
      </c>
      <c r="P64" s="18">
        <f t="shared" si="13"/>
        <v>0</v>
      </c>
      <c r="Q64" s="19">
        <f t="shared" si="14"/>
        <v>0</v>
      </c>
      <c r="R64" s="11">
        <v>0</v>
      </c>
      <c r="S64" s="12">
        <v>1</v>
      </c>
      <c r="T64" s="12">
        <v>0</v>
      </c>
      <c r="V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H64" s="12">
        <v>0</v>
      </c>
      <c r="AJ64" s="12">
        <v>0</v>
      </c>
      <c r="AL64" s="12">
        <v>0</v>
      </c>
      <c r="AN64" s="12">
        <v>1</v>
      </c>
      <c r="AR64" s="12">
        <v>0</v>
      </c>
      <c r="AS64" s="12">
        <v>0</v>
      </c>
      <c r="AT64" s="13">
        <v>0</v>
      </c>
    </row>
    <row r="65" spans="1:46" x14ac:dyDescent="0.25">
      <c r="A65" s="6">
        <v>64</v>
      </c>
      <c r="B65" s="4" t="s">
        <v>152</v>
      </c>
      <c r="C65" s="7" t="s">
        <v>153</v>
      </c>
      <c r="D65" s="1" t="s">
        <v>36</v>
      </c>
      <c r="E65" s="20">
        <f t="shared" si="2"/>
        <v>133.13999999999999</v>
      </c>
      <c r="F65" s="18">
        <f t="shared" si="3"/>
        <v>0</v>
      </c>
      <c r="G65" s="19">
        <f t="shared" si="4"/>
        <v>0</v>
      </c>
      <c r="H65" s="18">
        <f t="shared" si="5"/>
        <v>0</v>
      </c>
      <c r="I65" s="19">
        <f t="shared" si="6"/>
        <v>0</v>
      </c>
      <c r="J65" s="18">
        <f t="shared" si="7"/>
        <v>0</v>
      </c>
      <c r="K65" s="19">
        <f t="shared" si="8"/>
        <v>0</v>
      </c>
      <c r="L65" s="18">
        <f t="shared" si="9"/>
        <v>0</v>
      </c>
      <c r="M65" s="19">
        <f t="shared" si="10"/>
        <v>0</v>
      </c>
      <c r="N65" s="18">
        <f t="shared" si="11"/>
        <v>133.13999999999999</v>
      </c>
      <c r="O65" s="19">
        <f t="shared" si="12"/>
        <v>1</v>
      </c>
      <c r="P65" s="18">
        <f t="shared" si="13"/>
        <v>0</v>
      </c>
      <c r="Q65" s="19">
        <f t="shared" si="14"/>
        <v>0</v>
      </c>
      <c r="R65" s="11">
        <v>0</v>
      </c>
      <c r="S65" s="12">
        <v>133.13999999999999</v>
      </c>
      <c r="T65" s="12">
        <v>0</v>
      </c>
      <c r="V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H65" s="12">
        <v>0</v>
      </c>
      <c r="AJ65" s="12">
        <v>0</v>
      </c>
      <c r="AL65" s="12">
        <v>0</v>
      </c>
      <c r="AN65" s="12">
        <v>133.13999999999999</v>
      </c>
      <c r="AR65" s="12">
        <v>0</v>
      </c>
      <c r="AS65" s="12">
        <v>0</v>
      </c>
      <c r="AT65" s="13">
        <v>0</v>
      </c>
    </row>
    <row r="66" spans="1:46" x14ac:dyDescent="0.25">
      <c r="A66" s="6">
        <v>65</v>
      </c>
      <c r="B66" s="4" t="s">
        <v>154</v>
      </c>
      <c r="C66" s="7" t="s">
        <v>155</v>
      </c>
      <c r="D66" s="1" t="s">
        <v>33</v>
      </c>
      <c r="E66" s="20">
        <f t="shared" si="2"/>
        <v>1.474</v>
      </c>
      <c r="F66" s="18">
        <f t="shared" si="3"/>
        <v>0</v>
      </c>
      <c r="G66" s="19">
        <f t="shared" si="4"/>
        <v>0</v>
      </c>
      <c r="H66" s="18">
        <f t="shared" si="5"/>
        <v>0</v>
      </c>
      <c r="I66" s="19">
        <f t="shared" si="6"/>
        <v>0</v>
      </c>
      <c r="J66" s="18">
        <f t="shared" si="7"/>
        <v>0</v>
      </c>
      <c r="K66" s="19">
        <f t="shared" si="8"/>
        <v>0</v>
      </c>
      <c r="L66" s="18">
        <f t="shared" si="9"/>
        <v>0</v>
      </c>
      <c r="M66" s="19">
        <f t="shared" si="10"/>
        <v>0</v>
      </c>
      <c r="N66" s="18">
        <f t="shared" si="11"/>
        <v>1.474</v>
      </c>
      <c r="O66" s="19">
        <f t="shared" si="12"/>
        <v>1</v>
      </c>
      <c r="P66" s="18">
        <f t="shared" si="13"/>
        <v>0</v>
      </c>
      <c r="Q66" s="19">
        <f t="shared" si="14"/>
        <v>0</v>
      </c>
      <c r="R66" s="11">
        <v>0</v>
      </c>
      <c r="S66" s="12">
        <v>1.474</v>
      </c>
      <c r="T66" s="12">
        <v>0</v>
      </c>
      <c r="V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H66" s="12">
        <v>0</v>
      </c>
      <c r="AJ66" s="12">
        <v>0</v>
      </c>
      <c r="AL66" s="12">
        <v>0</v>
      </c>
      <c r="AN66" s="12">
        <v>1.474</v>
      </c>
      <c r="AR66" s="12">
        <v>0</v>
      </c>
      <c r="AS66" s="12">
        <v>0</v>
      </c>
      <c r="AT66" s="13">
        <v>0</v>
      </c>
    </row>
    <row r="67" spans="1:46" x14ac:dyDescent="0.25">
      <c r="A67" s="6">
        <v>66</v>
      </c>
      <c r="B67" s="4" t="s">
        <v>156</v>
      </c>
      <c r="C67" s="7" t="s">
        <v>157</v>
      </c>
      <c r="D67" s="1" t="s">
        <v>36</v>
      </c>
      <c r="E67" s="20">
        <f t="shared" si="2"/>
        <v>0.22</v>
      </c>
      <c r="F67" s="18">
        <f t="shared" si="3"/>
        <v>0</v>
      </c>
      <c r="G67" s="19">
        <f t="shared" si="4"/>
        <v>0</v>
      </c>
      <c r="H67" s="18">
        <f t="shared" si="5"/>
        <v>0</v>
      </c>
      <c r="I67" s="19">
        <f t="shared" si="6"/>
        <v>0</v>
      </c>
      <c r="J67" s="18">
        <f t="shared" si="7"/>
        <v>0</v>
      </c>
      <c r="K67" s="19">
        <f t="shared" si="8"/>
        <v>0</v>
      </c>
      <c r="L67" s="18">
        <f t="shared" si="9"/>
        <v>0</v>
      </c>
      <c r="M67" s="19">
        <f t="shared" si="10"/>
        <v>0</v>
      </c>
      <c r="N67" s="18">
        <f t="shared" si="11"/>
        <v>0.22</v>
      </c>
      <c r="O67" s="19">
        <f t="shared" si="12"/>
        <v>1</v>
      </c>
      <c r="P67" s="18">
        <f t="shared" si="13"/>
        <v>0</v>
      </c>
      <c r="Q67" s="19">
        <f t="shared" si="14"/>
        <v>0</v>
      </c>
      <c r="R67" s="11">
        <v>0</v>
      </c>
      <c r="S67" s="12">
        <v>0.22</v>
      </c>
      <c r="T67" s="12">
        <v>0</v>
      </c>
      <c r="V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H67" s="12">
        <v>0</v>
      </c>
      <c r="AJ67" s="12">
        <v>0</v>
      </c>
      <c r="AL67" s="12">
        <v>0</v>
      </c>
      <c r="AN67" s="12">
        <v>0.22</v>
      </c>
      <c r="AR67" s="12">
        <v>0</v>
      </c>
      <c r="AS67" s="12">
        <v>0</v>
      </c>
      <c r="AT67" s="13">
        <v>0</v>
      </c>
    </row>
    <row r="68" spans="1:46" x14ac:dyDescent="0.25">
      <c r="A68" s="6">
        <v>67</v>
      </c>
      <c r="B68" s="4" t="s">
        <v>158</v>
      </c>
      <c r="C68" s="7" t="s">
        <v>159</v>
      </c>
      <c r="D68" s="1" t="s">
        <v>33</v>
      </c>
      <c r="E68" s="20">
        <f t="shared" si="2"/>
        <v>39.309999999999995</v>
      </c>
      <c r="F68" s="18">
        <f t="shared" si="3"/>
        <v>0</v>
      </c>
      <c r="G68" s="19">
        <f t="shared" si="4"/>
        <v>0</v>
      </c>
      <c r="H68" s="18">
        <f t="shared" si="5"/>
        <v>0</v>
      </c>
      <c r="I68" s="19">
        <f t="shared" si="6"/>
        <v>0</v>
      </c>
      <c r="J68" s="18">
        <f t="shared" si="7"/>
        <v>0</v>
      </c>
      <c r="K68" s="19">
        <f t="shared" si="8"/>
        <v>0</v>
      </c>
      <c r="L68" s="18">
        <f t="shared" si="9"/>
        <v>0</v>
      </c>
      <c r="M68" s="19">
        <f t="shared" si="10"/>
        <v>0</v>
      </c>
      <c r="N68" s="18">
        <f t="shared" si="11"/>
        <v>39.309999999999995</v>
      </c>
      <c r="O68" s="19">
        <f t="shared" si="12"/>
        <v>1</v>
      </c>
      <c r="P68" s="18">
        <f t="shared" si="13"/>
        <v>0</v>
      </c>
      <c r="Q68" s="19">
        <f t="shared" si="14"/>
        <v>0</v>
      </c>
      <c r="R68" s="11">
        <v>0</v>
      </c>
      <c r="S68" s="12">
        <v>0.01</v>
      </c>
      <c r="T68" s="12">
        <v>39.299999999999997</v>
      </c>
      <c r="V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H68" s="12">
        <v>0</v>
      </c>
      <c r="AJ68" s="12">
        <v>0</v>
      </c>
      <c r="AL68" s="12">
        <v>0</v>
      </c>
      <c r="AN68" s="12">
        <v>0.01</v>
      </c>
      <c r="AR68" s="12">
        <v>0</v>
      </c>
      <c r="AS68" s="12">
        <v>39.299999999999997</v>
      </c>
      <c r="AT68" s="13">
        <v>0</v>
      </c>
    </row>
    <row r="69" spans="1:46" x14ac:dyDescent="0.25">
      <c r="A69" s="6">
        <v>68</v>
      </c>
      <c r="B69" s="4" t="s">
        <v>160</v>
      </c>
      <c r="C69" s="7" t="s">
        <v>161</v>
      </c>
      <c r="D69" s="1" t="s">
        <v>33</v>
      </c>
      <c r="E69" s="20">
        <f t="shared" si="2"/>
        <v>0.3</v>
      </c>
      <c r="F69" s="18">
        <f t="shared" si="3"/>
        <v>0</v>
      </c>
      <c r="G69" s="19">
        <f t="shared" si="4"/>
        <v>0</v>
      </c>
      <c r="H69" s="18">
        <f t="shared" si="5"/>
        <v>0</v>
      </c>
      <c r="I69" s="19">
        <f t="shared" si="6"/>
        <v>0</v>
      </c>
      <c r="J69" s="18">
        <f t="shared" si="7"/>
        <v>0</v>
      </c>
      <c r="K69" s="19">
        <f t="shared" si="8"/>
        <v>0</v>
      </c>
      <c r="L69" s="18">
        <f t="shared" si="9"/>
        <v>0</v>
      </c>
      <c r="M69" s="19">
        <f t="shared" si="10"/>
        <v>0</v>
      </c>
      <c r="N69" s="18">
        <f t="shared" si="11"/>
        <v>0.3</v>
      </c>
      <c r="O69" s="19">
        <f t="shared" si="12"/>
        <v>1</v>
      </c>
      <c r="P69" s="18">
        <f t="shared" si="13"/>
        <v>0</v>
      </c>
      <c r="Q69" s="19">
        <f t="shared" si="14"/>
        <v>0</v>
      </c>
      <c r="R69" s="11">
        <v>0</v>
      </c>
      <c r="S69" s="12">
        <v>0.3</v>
      </c>
      <c r="T69" s="12">
        <v>0</v>
      </c>
      <c r="V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H69" s="12">
        <v>0</v>
      </c>
      <c r="AJ69" s="12">
        <v>0</v>
      </c>
      <c r="AL69" s="12">
        <v>0</v>
      </c>
      <c r="AN69" s="12">
        <v>0.3</v>
      </c>
      <c r="AR69" s="12">
        <v>0</v>
      </c>
      <c r="AS69" s="12">
        <v>0</v>
      </c>
      <c r="AT69" s="13">
        <v>0</v>
      </c>
    </row>
    <row r="70" spans="1:46" x14ac:dyDescent="0.25">
      <c r="A70" s="6">
        <v>69</v>
      </c>
      <c r="B70" s="4" t="s">
        <v>162</v>
      </c>
      <c r="C70" s="7" t="s">
        <v>163</v>
      </c>
      <c r="D70" s="1" t="s">
        <v>33</v>
      </c>
      <c r="E70" s="20">
        <f t="shared" ref="E70:E133" si="15">R70+S70+T70+Y70</f>
        <v>12.873999999999999</v>
      </c>
      <c r="F70" s="18">
        <f t="shared" ref="F70:F133" si="16">AF70+Z70</f>
        <v>0</v>
      </c>
      <c r="G70" s="19">
        <f t="shared" ref="G70:G133" si="17">F70/E70</f>
        <v>0</v>
      </c>
      <c r="H70" s="18">
        <f t="shared" ref="H70:H133" si="18">AC70</f>
        <v>0</v>
      </c>
      <c r="I70" s="19">
        <f t="shared" ref="I70:I133" si="19">H70/E70</f>
        <v>0</v>
      </c>
      <c r="J70" s="18">
        <f t="shared" ref="J70:J133" si="20">AA70-AC70+AH70</f>
        <v>4.492</v>
      </c>
      <c r="K70" s="19">
        <f t="shared" ref="K70:K133" si="21">J70/E70</f>
        <v>0.34892030448966915</v>
      </c>
      <c r="L70" s="18">
        <f t="shared" ref="L70:L133" si="22">AD70+AJ70</f>
        <v>0</v>
      </c>
      <c r="M70" s="19">
        <f t="shared" ref="M70:M133" si="23">L70/E70</f>
        <v>0</v>
      </c>
      <c r="N70" s="18">
        <f t="shared" ref="N70:N133" si="24">AE70+AN70+AS70</f>
        <v>8.3819999999999997</v>
      </c>
      <c r="O70" s="19">
        <f t="shared" ref="O70:O133" si="25">N70/E70</f>
        <v>0.65107969551033096</v>
      </c>
      <c r="P70" s="18">
        <f t="shared" ref="P70:P133" si="26">AL70+AT70</f>
        <v>-7.4940054162198066E-16</v>
      </c>
      <c r="Q70" s="19">
        <f t="shared" ref="Q70:Q133" si="27">P70/E70</f>
        <v>-5.8210388505668853E-17</v>
      </c>
      <c r="R70" s="11">
        <v>0</v>
      </c>
      <c r="S70" s="12">
        <v>11.550999999999998</v>
      </c>
      <c r="T70" s="12">
        <v>1.323</v>
      </c>
      <c r="V70" s="12">
        <v>0</v>
      </c>
      <c r="Z70" s="12">
        <v>0</v>
      </c>
      <c r="AA70" s="12">
        <v>2.831</v>
      </c>
      <c r="AB70" s="12">
        <v>0</v>
      </c>
      <c r="AC70" s="12">
        <v>0</v>
      </c>
      <c r="AD70" s="12">
        <v>0</v>
      </c>
      <c r="AE70" s="12">
        <v>0.4</v>
      </c>
      <c r="AF70" s="12">
        <v>0</v>
      </c>
      <c r="AH70" s="12">
        <v>1.661</v>
      </c>
      <c r="AJ70" s="12">
        <v>0</v>
      </c>
      <c r="AL70" s="12">
        <v>0</v>
      </c>
      <c r="AN70" s="12">
        <v>7.8220000000000001</v>
      </c>
      <c r="AR70" s="12">
        <v>0</v>
      </c>
      <c r="AS70" s="12">
        <v>0.16</v>
      </c>
      <c r="AT70" s="13">
        <v>-7.4940054162198066E-16</v>
      </c>
    </row>
    <row r="71" spans="1:46" x14ac:dyDescent="0.25">
      <c r="A71" s="6">
        <v>70</v>
      </c>
      <c r="B71" s="4" t="s">
        <v>164</v>
      </c>
      <c r="C71" s="7" t="s">
        <v>165</v>
      </c>
      <c r="D71" s="1" t="s">
        <v>36</v>
      </c>
      <c r="E71" s="20">
        <f t="shared" si="15"/>
        <v>0.04</v>
      </c>
      <c r="F71" s="18">
        <f t="shared" si="16"/>
        <v>0</v>
      </c>
      <c r="G71" s="19">
        <f t="shared" si="17"/>
        <v>0</v>
      </c>
      <c r="H71" s="18">
        <f t="shared" si="18"/>
        <v>0</v>
      </c>
      <c r="I71" s="19">
        <f t="shared" si="19"/>
        <v>0</v>
      </c>
      <c r="J71" s="18">
        <f t="shared" si="20"/>
        <v>0</v>
      </c>
      <c r="K71" s="19">
        <f t="shared" si="21"/>
        <v>0</v>
      </c>
      <c r="L71" s="18">
        <f t="shared" si="22"/>
        <v>0.04</v>
      </c>
      <c r="M71" s="19">
        <f t="shared" si="23"/>
        <v>1</v>
      </c>
      <c r="N71" s="18">
        <f t="shared" si="24"/>
        <v>0</v>
      </c>
      <c r="O71" s="19">
        <f t="shared" si="25"/>
        <v>0</v>
      </c>
      <c r="P71" s="18">
        <f t="shared" si="26"/>
        <v>0</v>
      </c>
      <c r="Q71" s="19">
        <f t="shared" si="27"/>
        <v>0</v>
      </c>
      <c r="R71" s="11">
        <v>0</v>
      </c>
      <c r="S71" s="12">
        <v>0.04</v>
      </c>
      <c r="T71" s="12">
        <v>0</v>
      </c>
      <c r="V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H71" s="12">
        <v>0</v>
      </c>
      <c r="AJ71" s="12">
        <v>0.04</v>
      </c>
      <c r="AL71" s="12">
        <v>0</v>
      </c>
      <c r="AN71" s="12">
        <v>0</v>
      </c>
      <c r="AR71" s="12">
        <v>0</v>
      </c>
      <c r="AS71" s="12">
        <v>0</v>
      </c>
      <c r="AT71" s="13">
        <v>0</v>
      </c>
    </row>
    <row r="72" spans="1:46" x14ac:dyDescent="0.25">
      <c r="A72" s="6">
        <v>71</v>
      </c>
      <c r="B72" s="4" t="s">
        <v>166</v>
      </c>
      <c r="C72" s="7" t="s">
        <v>167</v>
      </c>
      <c r="D72" s="1" t="s">
        <v>33</v>
      </c>
      <c r="E72" s="20">
        <f t="shared" si="15"/>
        <v>56.34</v>
      </c>
      <c r="F72" s="18">
        <f t="shared" si="16"/>
        <v>0</v>
      </c>
      <c r="G72" s="19">
        <f t="shared" si="17"/>
        <v>0</v>
      </c>
      <c r="H72" s="18">
        <f t="shared" si="18"/>
        <v>0</v>
      </c>
      <c r="I72" s="19">
        <f t="shared" si="19"/>
        <v>0</v>
      </c>
      <c r="J72" s="18">
        <f t="shared" si="20"/>
        <v>0</v>
      </c>
      <c r="K72" s="19">
        <f t="shared" si="21"/>
        <v>0</v>
      </c>
      <c r="L72" s="18">
        <f t="shared" si="22"/>
        <v>0</v>
      </c>
      <c r="M72" s="19">
        <f t="shared" si="23"/>
        <v>0</v>
      </c>
      <c r="N72" s="18">
        <f t="shared" si="24"/>
        <v>56.34</v>
      </c>
      <c r="O72" s="19">
        <f t="shared" si="25"/>
        <v>1</v>
      </c>
      <c r="P72" s="18">
        <f t="shared" si="26"/>
        <v>0</v>
      </c>
      <c r="Q72" s="19">
        <f t="shared" si="27"/>
        <v>0</v>
      </c>
      <c r="R72" s="11">
        <v>0</v>
      </c>
      <c r="S72" s="12">
        <v>56.34</v>
      </c>
      <c r="T72" s="12">
        <v>0</v>
      </c>
      <c r="V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H72" s="12">
        <v>0</v>
      </c>
      <c r="AJ72" s="12">
        <v>0</v>
      </c>
      <c r="AL72" s="12">
        <v>0</v>
      </c>
      <c r="AN72" s="12">
        <v>56.34</v>
      </c>
      <c r="AR72" s="12">
        <v>0</v>
      </c>
      <c r="AS72" s="12">
        <v>0</v>
      </c>
      <c r="AT72" s="13">
        <v>0</v>
      </c>
    </row>
    <row r="73" spans="1:46" x14ac:dyDescent="0.25">
      <c r="A73" s="6">
        <v>73</v>
      </c>
      <c r="B73" s="4" t="s">
        <v>168</v>
      </c>
      <c r="C73" s="7" t="s">
        <v>169</v>
      </c>
      <c r="D73" s="1" t="s">
        <v>36</v>
      </c>
      <c r="E73" s="20">
        <f t="shared" si="15"/>
        <v>0.34699999999999998</v>
      </c>
      <c r="F73" s="18">
        <f t="shared" si="16"/>
        <v>0</v>
      </c>
      <c r="G73" s="19">
        <f t="shared" si="17"/>
        <v>0</v>
      </c>
      <c r="H73" s="18">
        <f t="shared" si="18"/>
        <v>0</v>
      </c>
      <c r="I73" s="19">
        <f t="shared" si="19"/>
        <v>0</v>
      </c>
      <c r="J73" s="18">
        <f t="shared" si="20"/>
        <v>0</v>
      </c>
      <c r="K73" s="19">
        <f t="shared" si="21"/>
        <v>0</v>
      </c>
      <c r="L73" s="18">
        <f t="shared" si="22"/>
        <v>0.34699999999999998</v>
      </c>
      <c r="M73" s="19">
        <f t="shared" si="23"/>
        <v>1</v>
      </c>
      <c r="N73" s="18">
        <f t="shared" si="24"/>
        <v>0</v>
      </c>
      <c r="O73" s="19">
        <f t="shared" si="25"/>
        <v>0</v>
      </c>
      <c r="P73" s="18">
        <f t="shared" si="26"/>
        <v>0</v>
      </c>
      <c r="Q73" s="19">
        <f t="shared" si="27"/>
        <v>0</v>
      </c>
      <c r="R73" s="11">
        <v>0</v>
      </c>
      <c r="S73" s="12">
        <v>0.34699999999999998</v>
      </c>
      <c r="T73" s="12">
        <v>0</v>
      </c>
      <c r="V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H73" s="12">
        <v>0</v>
      </c>
      <c r="AJ73" s="12">
        <v>0.34699999999999998</v>
      </c>
      <c r="AL73" s="12">
        <v>0</v>
      </c>
      <c r="AN73" s="12">
        <v>0</v>
      </c>
      <c r="AR73" s="12">
        <v>0</v>
      </c>
      <c r="AS73" s="12">
        <v>0</v>
      </c>
      <c r="AT73" s="13">
        <v>0</v>
      </c>
    </row>
    <row r="74" spans="1:46" x14ac:dyDescent="0.25">
      <c r="A74" s="6">
        <v>74</v>
      </c>
      <c r="B74" s="4" t="s">
        <v>170</v>
      </c>
      <c r="C74" s="7" t="s">
        <v>171</v>
      </c>
      <c r="D74" s="1" t="s">
        <v>36</v>
      </c>
      <c r="E74" s="20">
        <f t="shared" si="15"/>
        <v>0.81800000000000017</v>
      </c>
      <c r="F74" s="18">
        <f t="shared" si="16"/>
        <v>0</v>
      </c>
      <c r="G74" s="19">
        <f t="shared" si="17"/>
        <v>0</v>
      </c>
      <c r="H74" s="18">
        <f t="shared" si="18"/>
        <v>0</v>
      </c>
      <c r="I74" s="19">
        <f t="shared" si="19"/>
        <v>0</v>
      </c>
      <c r="J74" s="18">
        <f t="shared" si="20"/>
        <v>0</v>
      </c>
      <c r="K74" s="19">
        <f t="shared" si="21"/>
        <v>0</v>
      </c>
      <c r="L74" s="18">
        <f t="shared" si="22"/>
        <v>1.7000000000000001E-2</v>
      </c>
      <c r="M74" s="19">
        <f t="shared" si="23"/>
        <v>2.0782396088019559E-2</v>
      </c>
      <c r="N74" s="18">
        <f t="shared" si="24"/>
        <v>0.77300000000000002</v>
      </c>
      <c r="O74" s="19">
        <f t="shared" si="25"/>
        <v>0.94498777506112452</v>
      </c>
      <c r="P74" s="18">
        <f t="shared" si="26"/>
        <v>2.8000000000000136E-2</v>
      </c>
      <c r="Q74" s="19">
        <f t="shared" si="27"/>
        <v>3.4229828850855903E-2</v>
      </c>
      <c r="R74" s="11">
        <v>0</v>
      </c>
      <c r="S74" s="12">
        <v>0.81800000000000017</v>
      </c>
      <c r="T74" s="12">
        <v>0</v>
      </c>
      <c r="V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H74" s="12">
        <v>0</v>
      </c>
      <c r="AJ74" s="12">
        <v>1.7000000000000001E-2</v>
      </c>
      <c r="AL74" s="12">
        <v>0</v>
      </c>
      <c r="AN74" s="12">
        <v>0.125</v>
      </c>
      <c r="AR74" s="12">
        <v>0</v>
      </c>
      <c r="AS74" s="12">
        <v>0.64800000000000002</v>
      </c>
      <c r="AT74" s="13">
        <v>2.8000000000000136E-2</v>
      </c>
    </row>
    <row r="75" spans="1:46" x14ac:dyDescent="0.25">
      <c r="A75" s="6">
        <v>75</v>
      </c>
      <c r="B75" s="4" t="s">
        <v>172</v>
      </c>
      <c r="C75" s="7" t="s">
        <v>173</v>
      </c>
      <c r="D75" s="1" t="s">
        <v>33</v>
      </c>
      <c r="E75" s="20">
        <f t="shared" si="15"/>
        <v>486.60519999999997</v>
      </c>
      <c r="F75" s="18">
        <f t="shared" si="16"/>
        <v>62.072000000000003</v>
      </c>
      <c r="G75" s="19">
        <f t="shared" si="17"/>
        <v>0.1275613166484863</v>
      </c>
      <c r="H75" s="18">
        <f t="shared" si="18"/>
        <v>0</v>
      </c>
      <c r="I75" s="19">
        <f t="shared" si="19"/>
        <v>0</v>
      </c>
      <c r="J75" s="18">
        <f t="shared" si="20"/>
        <v>1.1199999999999999</v>
      </c>
      <c r="K75" s="19">
        <f t="shared" si="21"/>
        <v>2.3016605658961308E-3</v>
      </c>
      <c r="L75" s="18">
        <f t="shared" si="22"/>
        <v>4.6539999999999999</v>
      </c>
      <c r="M75" s="19">
        <f t="shared" si="23"/>
        <v>9.5642216729291026E-3</v>
      </c>
      <c r="N75" s="18">
        <f t="shared" si="24"/>
        <v>418.15620000000001</v>
      </c>
      <c r="O75" s="19">
        <f t="shared" si="25"/>
        <v>0.85933360350444266</v>
      </c>
      <c r="P75" s="18">
        <f t="shared" si="26"/>
        <v>0.60300000000001575</v>
      </c>
      <c r="Q75" s="19">
        <f t="shared" si="27"/>
        <v>1.2391976082458957E-3</v>
      </c>
      <c r="R75" s="11">
        <v>0.2</v>
      </c>
      <c r="S75" s="12">
        <v>336.47320000000002</v>
      </c>
      <c r="T75" s="12">
        <v>149.93199999999999</v>
      </c>
      <c r="V75" s="12">
        <v>0</v>
      </c>
      <c r="Z75" s="12">
        <v>0</v>
      </c>
      <c r="AA75" s="12">
        <v>0.59</v>
      </c>
      <c r="AB75" s="12">
        <v>0</v>
      </c>
      <c r="AC75" s="12">
        <v>0</v>
      </c>
      <c r="AD75" s="12">
        <v>2.633</v>
      </c>
      <c r="AE75" s="12">
        <v>1.2</v>
      </c>
      <c r="AF75" s="12">
        <v>62.072000000000003</v>
      </c>
      <c r="AH75" s="12">
        <v>0.52999999999999992</v>
      </c>
      <c r="AJ75" s="12">
        <v>2.0209999999999999</v>
      </c>
      <c r="AL75" s="12">
        <v>0</v>
      </c>
      <c r="AN75" s="12">
        <v>396.46620000000001</v>
      </c>
      <c r="AR75" s="12">
        <v>0</v>
      </c>
      <c r="AS75" s="12">
        <v>20.490000000000002</v>
      </c>
      <c r="AT75" s="13">
        <v>0.60300000000001575</v>
      </c>
    </row>
    <row r="76" spans="1:46" x14ac:dyDescent="0.25">
      <c r="A76" s="6">
        <v>76</v>
      </c>
      <c r="B76" s="4" t="s">
        <v>174</v>
      </c>
      <c r="C76" s="7" t="s">
        <v>175</v>
      </c>
      <c r="D76" s="1" t="s">
        <v>33</v>
      </c>
      <c r="E76" s="20">
        <f t="shared" si="15"/>
        <v>1025.6914999999999</v>
      </c>
      <c r="F76" s="18">
        <f t="shared" si="16"/>
        <v>0</v>
      </c>
      <c r="G76" s="19">
        <f t="shared" si="17"/>
        <v>0</v>
      </c>
      <c r="H76" s="18">
        <f t="shared" si="18"/>
        <v>0</v>
      </c>
      <c r="I76" s="19">
        <f t="shared" si="19"/>
        <v>0</v>
      </c>
      <c r="J76" s="18">
        <f t="shared" si="20"/>
        <v>6.2</v>
      </c>
      <c r="K76" s="19">
        <f t="shared" si="21"/>
        <v>6.0447025250769853E-3</v>
      </c>
      <c r="L76" s="18">
        <f t="shared" si="22"/>
        <v>0</v>
      </c>
      <c r="M76" s="19">
        <f t="shared" si="23"/>
        <v>0</v>
      </c>
      <c r="N76" s="18">
        <f t="shared" si="24"/>
        <v>1019.4914999999999</v>
      </c>
      <c r="O76" s="19">
        <f t="shared" si="25"/>
        <v>0.99395529747492295</v>
      </c>
      <c r="P76" s="18">
        <f t="shared" si="26"/>
        <v>0</v>
      </c>
      <c r="Q76" s="19">
        <f t="shared" si="27"/>
        <v>0</v>
      </c>
      <c r="R76" s="11">
        <v>0</v>
      </c>
      <c r="S76" s="12">
        <v>129.0915</v>
      </c>
      <c r="T76" s="12">
        <v>896.59999999999991</v>
      </c>
      <c r="V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17.692</v>
      </c>
      <c r="AF76" s="12">
        <v>0</v>
      </c>
      <c r="AH76" s="12">
        <v>6.2</v>
      </c>
      <c r="AJ76" s="12">
        <v>0</v>
      </c>
      <c r="AL76" s="12">
        <v>0</v>
      </c>
      <c r="AN76" s="12">
        <v>281.1995</v>
      </c>
      <c r="AR76" s="12">
        <v>0</v>
      </c>
      <c r="AS76" s="12">
        <v>720.59999999999991</v>
      </c>
      <c r="AT76" s="13">
        <v>0</v>
      </c>
    </row>
    <row r="77" spans="1:46" x14ac:dyDescent="0.25">
      <c r="A77" s="6">
        <v>77</v>
      </c>
      <c r="B77" s="4" t="s">
        <v>176</v>
      </c>
      <c r="C77" s="7" t="s">
        <v>177</v>
      </c>
      <c r="D77" s="1" t="s">
        <v>33</v>
      </c>
      <c r="E77" s="20">
        <f t="shared" si="15"/>
        <v>2E-3</v>
      </c>
      <c r="F77" s="18">
        <f t="shared" si="16"/>
        <v>0</v>
      </c>
      <c r="G77" s="19">
        <f t="shared" si="17"/>
        <v>0</v>
      </c>
      <c r="H77" s="18">
        <f t="shared" si="18"/>
        <v>0</v>
      </c>
      <c r="I77" s="19">
        <f t="shared" si="19"/>
        <v>0</v>
      </c>
      <c r="J77" s="18">
        <f t="shared" si="20"/>
        <v>2E-3</v>
      </c>
      <c r="K77" s="19">
        <f t="shared" si="21"/>
        <v>1</v>
      </c>
      <c r="L77" s="18">
        <f t="shared" si="22"/>
        <v>0</v>
      </c>
      <c r="M77" s="19">
        <f t="shared" si="23"/>
        <v>0</v>
      </c>
      <c r="N77" s="18">
        <f t="shared" si="24"/>
        <v>0</v>
      </c>
      <c r="O77" s="19">
        <f t="shared" si="25"/>
        <v>0</v>
      </c>
      <c r="P77" s="18">
        <f t="shared" si="26"/>
        <v>0</v>
      </c>
      <c r="Q77" s="19">
        <f t="shared" si="27"/>
        <v>0</v>
      </c>
      <c r="R77" s="11">
        <v>0</v>
      </c>
      <c r="S77" s="12">
        <v>1E-3</v>
      </c>
      <c r="T77" s="12">
        <v>1E-3</v>
      </c>
      <c r="V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H77" s="12">
        <v>2E-3</v>
      </c>
      <c r="AJ77" s="12">
        <v>0</v>
      </c>
      <c r="AL77" s="12">
        <v>0</v>
      </c>
      <c r="AN77" s="12">
        <v>0</v>
      </c>
      <c r="AR77" s="12">
        <v>0</v>
      </c>
      <c r="AS77" s="12">
        <v>0</v>
      </c>
      <c r="AT77" s="13">
        <v>0</v>
      </c>
    </row>
    <row r="78" spans="1:46" x14ac:dyDescent="0.25">
      <c r="A78" s="6">
        <v>78</v>
      </c>
      <c r="B78" s="4" t="s">
        <v>178</v>
      </c>
      <c r="C78" s="7" t="s">
        <v>179</v>
      </c>
      <c r="D78" s="1" t="s">
        <v>33</v>
      </c>
      <c r="E78" s="20">
        <f t="shared" si="15"/>
        <v>13576.0326</v>
      </c>
      <c r="F78" s="18">
        <f t="shared" si="16"/>
        <v>6688.4230000000007</v>
      </c>
      <c r="G78" s="19">
        <f t="shared" si="17"/>
        <v>0.49266403499944456</v>
      </c>
      <c r="H78" s="18">
        <f t="shared" si="18"/>
        <v>0</v>
      </c>
      <c r="I78" s="19">
        <f t="shared" si="19"/>
        <v>0</v>
      </c>
      <c r="J78" s="18">
        <f t="shared" si="20"/>
        <v>6676.5410000000002</v>
      </c>
      <c r="K78" s="19">
        <f t="shared" si="21"/>
        <v>0.49178881612290765</v>
      </c>
      <c r="L78" s="18">
        <f t="shared" si="22"/>
        <v>11.230999999999998</v>
      </c>
      <c r="M78" s="19">
        <f t="shared" si="23"/>
        <v>8.2726672297472219E-4</v>
      </c>
      <c r="N78" s="18">
        <f t="shared" si="24"/>
        <v>198.82759999999999</v>
      </c>
      <c r="O78" s="19">
        <f t="shared" si="25"/>
        <v>1.4645486340390784E-2</v>
      </c>
      <c r="P78" s="18">
        <f t="shared" si="26"/>
        <v>1.0099999999996712</v>
      </c>
      <c r="Q78" s="19">
        <f t="shared" si="27"/>
        <v>7.4395814282272058E-5</v>
      </c>
      <c r="R78" s="11">
        <v>0.13800000000000001</v>
      </c>
      <c r="S78" s="12">
        <v>405.60159999999996</v>
      </c>
      <c r="T78" s="12">
        <v>6585.1530000000002</v>
      </c>
      <c r="V78" s="12">
        <v>0</v>
      </c>
      <c r="Y78" s="12">
        <v>6585.14</v>
      </c>
      <c r="Z78" s="12">
        <v>6585.14</v>
      </c>
      <c r="AA78" s="12">
        <v>0</v>
      </c>
      <c r="AB78" s="12">
        <v>0</v>
      </c>
      <c r="AC78" s="12">
        <v>0</v>
      </c>
      <c r="AD78" s="12">
        <v>7.2099999999999991</v>
      </c>
      <c r="AE78" s="12">
        <v>161.49859999999998</v>
      </c>
      <c r="AF78" s="12">
        <v>103.28300000000002</v>
      </c>
      <c r="AH78" s="12">
        <v>6676.5410000000002</v>
      </c>
      <c r="AJ78" s="12">
        <v>4.0209999999999999</v>
      </c>
      <c r="AL78" s="12">
        <v>0</v>
      </c>
      <c r="AN78" s="12">
        <v>36.329000000000001</v>
      </c>
      <c r="AR78" s="12">
        <v>0</v>
      </c>
      <c r="AS78" s="12">
        <v>1</v>
      </c>
      <c r="AT78" s="13">
        <v>1.0099999999996712</v>
      </c>
    </row>
    <row r="79" spans="1:46" x14ac:dyDescent="0.25">
      <c r="A79" s="6">
        <v>79</v>
      </c>
      <c r="B79" s="4" t="s">
        <v>180</v>
      </c>
      <c r="C79" s="7" t="s">
        <v>181</v>
      </c>
      <c r="D79" s="1" t="s">
        <v>33</v>
      </c>
      <c r="E79" s="20">
        <f t="shared" si="15"/>
        <v>2E-3</v>
      </c>
      <c r="F79" s="18">
        <f t="shared" si="16"/>
        <v>0</v>
      </c>
      <c r="G79" s="19">
        <f t="shared" si="17"/>
        <v>0</v>
      </c>
      <c r="H79" s="18">
        <f t="shared" si="18"/>
        <v>0</v>
      </c>
      <c r="I79" s="19">
        <f t="shared" si="19"/>
        <v>0</v>
      </c>
      <c r="J79" s="18">
        <f t="shared" si="20"/>
        <v>2E-3</v>
      </c>
      <c r="K79" s="19">
        <f t="shared" si="21"/>
        <v>1</v>
      </c>
      <c r="L79" s="18">
        <f t="shared" si="22"/>
        <v>0</v>
      </c>
      <c r="M79" s="19">
        <f t="shared" si="23"/>
        <v>0</v>
      </c>
      <c r="N79" s="18">
        <f t="shared" si="24"/>
        <v>0</v>
      </c>
      <c r="O79" s="19">
        <f t="shared" si="25"/>
        <v>0</v>
      </c>
      <c r="P79" s="18">
        <f t="shared" si="26"/>
        <v>0</v>
      </c>
      <c r="Q79" s="19">
        <f t="shared" si="27"/>
        <v>0</v>
      </c>
      <c r="R79" s="11">
        <v>0</v>
      </c>
      <c r="S79" s="12">
        <v>1E-3</v>
      </c>
      <c r="T79" s="12">
        <v>1E-3</v>
      </c>
      <c r="V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H79" s="12">
        <v>2E-3</v>
      </c>
      <c r="AJ79" s="12">
        <v>0</v>
      </c>
      <c r="AL79" s="12">
        <v>0</v>
      </c>
      <c r="AN79" s="12">
        <v>0</v>
      </c>
      <c r="AR79" s="12">
        <v>0</v>
      </c>
      <c r="AS79" s="12">
        <v>0</v>
      </c>
      <c r="AT79" s="13">
        <v>0</v>
      </c>
    </row>
    <row r="80" spans="1:46" x14ac:dyDescent="0.25">
      <c r="A80" s="6">
        <v>80</v>
      </c>
      <c r="B80" s="4" t="s">
        <v>182</v>
      </c>
      <c r="C80" s="7" t="s">
        <v>183</v>
      </c>
      <c r="D80" s="1" t="s">
        <v>33</v>
      </c>
      <c r="E80" s="20">
        <f t="shared" si="15"/>
        <v>2E-3</v>
      </c>
      <c r="F80" s="18">
        <f t="shared" si="16"/>
        <v>0</v>
      </c>
      <c r="G80" s="19">
        <f t="shared" si="17"/>
        <v>0</v>
      </c>
      <c r="H80" s="18">
        <f t="shared" si="18"/>
        <v>0</v>
      </c>
      <c r="I80" s="19">
        <f t="shared" si="19"/>
        <v>0</v>
      </c>
      <c r="J80" s="18">
        <f t="shared" si="20"/>
        <v>2E-3</v>
      </c>
      <c r="K80" s="19">
        <f t="shared" si="21"/>
        <v>1</v>
      </c>
      <c r="L80" s="18">
        <f t="shared" si="22"/>
        <v>0</v>
      </c>
      <c r="M80" s="19">
        <f t="shared" si="23"/>
        <v>0</v>
      </c>
      <c r="N80" s="18">
        <f t="shared" si="24"/>
        <v>0</v>
      </c>
      <c r="O80" s="19">
        <f t="shared" si="25"/>
        <v>0</v>
      </c>
      <c r="P80" s="18">
        <f t="shared" si="26"/>
        <v>0</v>
      </c>
      <c r="Q80" s="19">
        <f t="shared" si="27"/>
        <v>0</v>
      </c>
      <c r="R80" s="11">
        <v>0</v>
      </c>
      <c r="S80" s="12">
        <v>1E-3</v>
      </c>
      <c r="T80" s="12">
        <v>1E-3</v>
      </c>
      <c r="V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H80" s="12">
        <v>2E-3</v>
      </c>
      <c r="AJ80" s="12">
        <v>0</v>
      </c>
      <c r="AL80" s="12">
        <v>0</v>
      </c>
      <c r="AN80" s="12">
        <v>0</v>
      </c>
      <c r="AR80" s="12">
        <v>0</v>
      </c>
      <c r="AS80" s="12">
        <v>0</v>
      </c>
      <c r="AT80" s="13">
        <v>0</v>
      </c>
    </row>
    <row r="81" spans="1:46" x14ac:dyDescent="0.25">
      <c r="A81" s="6">
        <v>81</v>
      </c>
      <c r="B81" s="4" t="s">
        <v>184</v>
      </c>
      <c r="C81" s="7" t="s">
        <v>185</v>
      </c>
      <c r="D81" s="1" t="s">
        <v>33</v>
      </c>
      <c r="E81" s="20">
        <f t="shared" si="15"/>
        <v>1006.1310000000001</v>
      </c>
      <c r="F81" s="18">
        <f t="shared" si="16"/>
        <v>497.93900000000008</v>
      </c>
      <c r="G81" s="19">
        <f t="shared" si="17"/>
        <v>0.49490473904491566</v>
      </c>
      <c r="H81" s="18">
        <f t="shared" si="18"/>
        <v>0</v>
      </c>
      <c r="I81" s="19">
        <f t="shared" si="19"/>
        <v>0</v>
      </c>
      <c r="J81" s="18">
        <f t="shared" si="20"/>
        <v>439.26400000000007</v>
      </c>
      <c r="K81" s="19">
        <f t="shared" si="21"/>
        <v>0.43658728336568503</v>
      </c>
      <c r="L81" s="18">
        <f t="shared" si="22"/>
        <v>0.26600000000000001</v>
      </c>
      <c r="M81" s="19">
        <f t="shared" si="23"/>
        <v>2.6437909178824624E-4</v>
      </c>
      <c r="N81" s="18">
        <f t="shared" si="24"/>
        <v>66.322000000000003</v>
      </c>
      <c r="O81" s="19">
        <f t="shared" si="25"/>
        <v>6.591785761496266E-2</v>
      </c>
      <c r="P81" s="18">
        <f t="shared" si="26"/>
        <v>2.3400000000000896</v>
      </c>
      <c r="Q81" s="19">
        <f t="shared" si="27"/>
        <v>2.3257408826485712E-3</v>
      </c>
      <c r="R81" s="11">
        <v>0</v>
      </c>
      <c r="S81" s="12">
        <v>140.22699999999998</v>
      </c>
      <c r="T81" s="12">
        <v>432.95200000000006</v>
      </c>
      <c r="V81" s="12">
        <v>0</v>
      </c>
      <c r="Y81" s="12">
        <v>432.95200000000006</v>
      </c>
      <c r="Z81" s="12">
        <v>432.95200000000006</v>
      </c>
      <c r="AA81" s="12">
        <v>0</v>
      </c>
      <c r="AB81" s="12">
        <v>0</v>
      </c>
      <c r="AC81" s="12">
        <v>0</v>
      </c>
      <c r="AD81" s="12">
        <v>0.26600000000000001</v>
      </c>
      <c r="AE81" s="12">
        <v>11</v>
      </c>
      <c r="AF81" s="12">
        <v>64.986999999999995</v>
      </c>
      <c r="AH81" s="12">
        <v>439.26400000000007</v>
      </c>
      <c r="AJ81" s="12">
        <v>0</v>
      </c>
      <c r="AL81" s="12">
        <v>0</v>
      </c>
      <c r="AN81" s="12">
        <v>54.792000000000002</v>
      </c>
      <c r="AR81" s="12">
        <v>0</v>
      </c>
      <c r="AS81" s="12">
        <v>0.53</v>
      </c>
      <c r="AT81" s="13">
        <v>2.3400000000000896</v>
      </c>
    </row>
    <row r="82" spans="1:46" x14ac:dyDescent="0.25">
      <c r="A82" s="6">
        <v>82</v>
      </c>
      <c r="B82" s="4" t="s">
        <v>186</v>
      </c>
      <c r="C82" s="7" t="s">
        <v>187</v>
      </c>
      <c r="D82" s="1" t="s">
        <v>33</v>
      </c>
      <c r="E82" s="20">
        <f t="shared" si="15"/>
        <v>3112.6620000000003</v>
      </c>
      <c r="F82" s="18">
        <f t="shared" si="16"/>
        <v>1605.4949999999999</v>
      </c>
      <c r="G82" s="19">
        <f t="shared" si="17"/>
        <v>0.5157948405576962</v>
      </c>
      <c r="H82" s="18">
        <f t="shared" si="18"/>
        <v>0</v>
      </c>
      <c r="I82" s="19">
        <f t="shared" si="19"/>
        <v>0</v>
      </c>
      <c r="J82" s="18">
        <f t="shared" si="20"/>
        <v>1292.7719999999999</v>
      </c>
      <c r="K82" s="19">
        <f t="shared" si="21"/>
        <v>0.41532681672471983</v>
      </c>
      <c r="L82" s="18">
        <f t="shared" si="22"/>
        <v>16.486999999999998</v>
      </c>
      <c r="M82" s="19">
        <f t="shared" si="23"/>
        <v>5.2967524260584663E-3</v>
      </c>
      <c r="N82" s="18">
        <f t="shared" si="24"/>
        <v>195.66800000000001</v>
      </c>
      <c r="O82" s="19">
        <f t="shared" si="25"/>
        <v>6.2861949032692918E-2</v>
      </c>
      <c r="P82" s="18">
        <f t="shared" si="26"/>
        <v>2.2400000000000002</v>
      </c>
      <c r="Q82" s="19">
        <f t="shared" si="27"/>
        <v>7.1964125883247198E-4</v>
      </c>
      <c r="R82" s="11">
        <v>0</v>
      </c>
      <c r="S82" s="12">
        <v>556.61500000000001</v>
      </c>
      <c r="T82" s="12">
        <v>1279.047</v>
      </c>
      <c r="V82" s="12">
        <v>0</v>
      </c>
      <c r="Y82" s="12">
        <v>1277</v>
      </c>
      <c r="Z82" s="12">
        <v>1277</v>
      </c>
      <c r="AA82" s="12">
        <v>0</v>
      </c>
      <c r="AB82" s="12">
        <v>0</v>
      </c>
      <c r="AC82" s="12">
        <v>0</v>
      </c>
      <c r="AD82" s="12">
        <v>4.7459999999999996</v>
      </c>
      <c r="AE82" s="12">
        <v>112.39999999999999</v>
      </c>
      <c r="AF82" s="12">
        <v>328.495</v>
      </c>
      <c r="AH82" s="12">
        <v>1292.7719999999999</v>
      </c>
      <c r="AJ82" s="12">
        <v>11.741</v>
      </c>
      <c r="AL82" s="12">
        <v>0.8</v>
      </c>
      <c r="AN82" s="12">
        <v>83.268000000000001</v>
      </c>
      <c r="AR82" s="12">
        <v>0</v>
      </c>
      <c r="AS82" s="12">
        <v>0</v>
      </c>
      <c r="AT82" s="13">
        <v>1.44</v>
      </c>
    </row>
    <row r="83" spans="1:46" x14ac:dyDescent="0.25">
      <c r="A83" s="6">
        <v>83</v>
      </c>
      <c r="B83" s="4" t="s">
        <v>188</v>
      </c>
      <c r="C83" s="7" t="s">
        <v>189</v>
      </c>
      <c r="D83" s="1" t="s">
        <v>33</v>
      </c>
      <c r="E83" s="20">
        <f t="shared" si="15"/>
        <v>1110.2860000000001</v>
      </c>
      <c r="F83" s="18">
        <f t="shared" si="16"/>
        <v>488.88499999999999</v>
      </c>
      <c r="G83" s="19">
        <f t="shared" si="17"/>
        <v>0.44032348421938128</v>
      </c>
      <c r="H83" s="18">
        <f t="shared" si="18"/>
        <v>0</v>
      </c>
      <c r="I83" s="19">
        <f t="shared" si="19"/>
        <v>0</v>
      </c>
      <c r="J83" s="18">
        <f t="shared" si="20"/>
        <v>406.726</v>
      </c>
      <c r="K83" s="19">
        <f t="shared" si="21"/>
        <v>0.36632543326674388</v>
      </c>
      <c r="L83" s="18">
        <f t="shared" si="22"/>
        <v>0</v>
      </c>
      <c r="M83" s="19">
        <f t="shared" si="23"/>
        <v>0</v>
      </c>
      <c r="N83" s="18">
        <f t="shared" si="24"/>
        <v>214.67500000000001</v>
      </c>
      <c r="O83" s="19">
        <f t="shared" si="25"/>
        <v>0.19335108251387481</v>
      </c>
      <c r="P83" s="18">
        <f t="shared" si="26"/>
        <v>0</v>
      </c>
      <c r="Q83" s="19">
        <f t="shared" si="27"/>
        <v>0</v>
      </c>
      <c r="R83" s="11">
        <v>0</v>
      </c>
      <c r="S83" s="12">
        <v>300.00800000000004</v>
      </c>
      <c r="T83" s="12">
        <v>405.16800000000001</v>
      </c>
      <c r="V83" s="12">
        <v>0</v>
      </c>
      <c r="Y83" s="12">
        <v>405.11</v>
      </c>
      <c r="Z83" s="12">
        <v>405.11</v>
      </c>
      <c r="AA83" s="12">
        <v>0</v>
      </c>
      <c r="AB83" s="12">
        <v>0</v>
      </c>
      <c r="AC83" s="12">
        <v>0</v>
      </c>
      <c r="AD83" s="12">
        <v>0</v>
      </c>
      <c r="AE83" s="12">
        <v>1.88</v>
      </c>
      <c r="AF83" s="12">
        <v>83.775000000000006</v>
      </c>
      <c r="AH83" s="12">
        <v>406.726</v>
      </c>
      <c r="AJ83" s="12">
        <v>0</v>
      </c>
      <c r="AL83" s="12">
        <v>0</v>
      </c>
      <c r="AN83" s="12">
        <v>212.79500000000002</v>
      </c>
      <c r="AR83" s="12">
        <v>0</v>
      </c>
      <c r="AS83" s="12">
        <v>0</v>
      </c>
      <c r="AT83" s="13">
        <v>0</v>
      </c>
    </row>
    <row r="84" spans="1:46" x14ac:dyDescent="0.25">
      <c r="A84" s="6">
        <v>84</v>
      </c>
      <c r="B84" s="4" t="s">
        <v>190</v>
      </c>
      <c r="C84" s="7" t="s">
        <v>191</v>
      </c>
      <c r="D84" s="1" t="s">
        <v>33</v>
      </c>
      <c r="E84" s="20">
        <f t="shared" si="15"/>
        <v>20.502000000000002</v>
      </c>
      <c r="F84" s="18">
        <f t="shared" si="16"/>
        <v>0</v>
      </c>
      <c r="G84" s="19">
        <f t="shared" si="17"/>
        <v>0</v>
      </c>
      <c r="H84" s="18">
        <f t="shared" si="18"/>
        <v>0</v>
      </c>
      <c r="I84" s="19">
        <f t="shared" si="19"/>
        <v>0</v>
      </c>
      <c r="J84" s="18">
        <f t="shared" si="20"/>
        <v>2E-3</v>
      </c>
      <c r="K84" s="19">
        <f t="shared" si="21"/>
        <v>9.7551458394302986E-5</v>
      </c>
      <c r="L84" s="18">
        <f t="shared" si="22"/>
        <v>0</v>
      </c>
      <c r="M84" s="19">
        <f t="shared" si="23"/>
        <v>0</v>
      </c>
      <c r="N84" s="18">
        <f t="shared" si="24"/>
        <v>20.5</v>
      </c>
      <c r="O84" s="19">
        <f t="shared" si="25"/>
        <v>0.99990244854160559</v>
      </c>
      <c r="P84" s="18">
        <f t="shared" si="26"/>
        <v>0</v>
      </c>
      <c r="Q84" s="19">
        <f t="shared" si="27"/>
        <v>0</v>
      </c>
      <c r="R84" s="11">
        <v>0</v>
      </c>
      <c r="S84" s="12">
        <v>20.501000000000001</v>
      </c>
      <c r="T84" s="12">
        <v>1E-3</v>
      </c>
      <c r="V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H84" s="12">
        <v>2E-3</v>
      </c>
      <c r="AJ84" s="12">
        <v>0</v>
      </c>
      <c r="AL84" s="12">
        <v>0</v>
      </c>
      <c r="AN84" s="12">
        <v>20.5</v>
      </c>
      <c r="AR84" s="12">
        <v>0</v>
      </c>
      <c r="AS84" s="12">
        <v>0</v>
      </c>
      <c r="AT84" s="13">
        <v>0</v>
      </c>
    </row>
    <row r="85" spans="1:46" x14ac:dyDescent="0.25">
      <c r="A85" s="6">
        <v>85</v>
      </c>
      <c r="B85" s="4" t="s">
        <v>192</v>
      </c>
      <c r="C85" s="7" t="s">
        <v>193</v>
      </c>
      <c r="D85" s="1" t="s">
        <v>33</v>
      </c>
      <c r="E85" s="20">
        <f t="shared" si="15"/>
        <v>0.73</v>
      </c>
      <c r="F85" s="18">
        <f t="shared" si="16"/>
        <v>0</v>
      </c>
      <c r="G85" s="19">
        <f t="shared" si="17"/>
        <v>0</v>
      </c>
      <c r="H85" s="18">
        <f t="shared" si="18"/>
        <v>0</v>
      </c>
      <c r="I85" s="19">
        <f t="shared" si="19"/>
        <v>0</v>
      </c>
      <c r="J85" s="18">
        <f t="shared" si="20"/>
        <v>0</v>
      </c>
      <c r="K85" s="19">
        <f t="shared" si="21"/>
        <v>0</v>
      </c>
      <c r="L85" s="18">
        <f t="shared" si="22"/>
        <v>0</v>
      </c>
      <c r="M85" s="19">
        <f t="shared" si="23"/>
        <v>0</v>
      </c>
      <c r="N85" s="18">
        <f t="shared" si="24"/>
        <v>0.73</v>
      </c>
      <c r="O85" s="19">
        <f t="shared" si="25"/>
        <v>1</v>
      </c>
      <c r="P85" s="18">
        <f t="shared" si="26"/>
        <v>0</v>
      </c>
      <c r="Q85" s="19">
        <f t="shared" si="27"/>
        <v>0</v>
      </c>
      <c r="R85" s="11">
        <v>0</v>
      </c>
      <c r="S85" s="12">
        <v>0.36499999999999999</v>
      </c>
      <c r="T85" s="12">
        <v>0.36499999999999999</v>
      </c>
      <c r="V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H85" s="12">
        <v>0</v>
      </c>
      <c r="AJ85" s="12">
        <v>0</v>
      </c>
      <c r="AL85" s="12">
        <v>0</v>
      </c>
      <c r="AN85" s="12">
        <v>0.36499999999999999</v>
      </c>
      <c r="AR85" s="12">
        <v>0</v>
      </c>
      <c r="AS85" s="12">
        <v>0.36499999999999999</v>
      </c>
      <c r="AT85" s="13">
        <v>0</v>
      </c>
    </row>
    <row r="86" spans="1:46" x14ac:dyDescent="0.25">
      <c r="A86" s="6">
        <v>86</v>
      </c>
      <c r="B86" s="4" t="s">
        <v>194</v>
      </c>
      <c r="C86" s="7" t="s">
        <v>195</v>
      </c>
      <c r="D86" s="1" t="s">
        <v>33</v>
      </c>
      <c r="E86" s="20">
        <f t="shared" si="15"/>
        <v>23.66</v>
      </c>
      <c r="F86" s="18">
        <f t="shared" si="16"/>
        <v>0</v>
      </c>
      <c r="G86" s="19">
        <f t="shared" si="17"/>
        <v>0</v>
      </c>
      <c r="H86" s="18">
        <f t="shared" si="18"/>
        <v>0</v>
      </c>
      <c r="I86" s="19">
        <f t="shared" si="19"/>
        <v>0</v>
      </c>
      <c r="J86" s="18">
        <f t="shared" si="20"/>
        <v>0</v>
      </c>
      <c r="K86" s="19">
        <f t="shared" si="21"/>
        <v>0</v>
      </c>
      <c r="L86" s="18">
        <f t="shared" si="22"/>
        <v>0</v>
      </c>
      <c r="M86" s="19">
        <f t="shared" si="23"/>
        <v>0</v>
      </c>
      <c r="N86" s="18">
        <f t="shared" si="24"/>
        <v>23.66</v>
      </c>
      <c r="O86" s="19">
        <f t="shared" si="25"/>
        <v>1</v>
      </c>
      <c r="P86" s="18">
        <f t="shared" si="26"/>
        <v>0</v>
      </c>
      <c r="Q86" s="19">
        <f t="shared" si="27"/>
        <v>0</v>
      </c>
      <c r="R86" s="11">
        <v>0</v>
      </c>
      <c r="S86" s="12">
        <v>15.06</v>
      </c>
      <c r="T86" s="12">
        <v>8.6</v>
      </c>
      <c r="V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0.05</v>
      </c>
      <c r="AF86" s="12">
        <v>0</v>
      </c>
      <c r="AH86" s="12">
        <v>0</v>
      </c>
      <c r="AJ86" s="12">
        <v>0</v>
      </c>
      <c r="AL86" s="12">
        <v>0</v>
      </c>
      <c r="AN86" s="12">
        <v>23.61</v>
      </c>
      <c r="AR86" s="12">
        <v>0</v>
      </c>
      <c r="AS86" s="12">
        <v>0</v>
      </c>
      <c r="AT86" s="13">
        <v>0</v>
      </c>
    </row>
    <row r="87" spans="1:46" x14ac:dyDescent="0.25">
      <c r="A87" s="6">
        <v>87</v>
      </c>
      <c r="B87" s="4" t="s">
        <v>196</v>
      </c>
      <c r="C87" s="7" t="s">
        <v>197</v>
      </c>
      <c r="D87" s="1" t="s">
        <v>33</v>
      </c>
      <c r="E87" s="20">
        <f t="shared" si="15"/>
        <v>0.90200000000000002</v>
      </c>
      <c r="F87" s="18">
        <f t="shared" si="16"/>
        <v>0</v>
      </c>
      <c r="G87" s="19">
        <f t="shared" si="17"/>
        <v>0</v>
      </c>
      <c r="H87" s="18">
        <f t="shared" si="18"/>
        <v>0</v>
      </c>
      <c r="I87" s="19">
        <f t="shared" si="19"/>
        <v>0</v>
      </c>
      <c r="J87" s="18">
        <f t="shared" si="20"/>
        <v>2E-3</v>
      </c>
      <c r="K87" s="19">
        <f t="shared" si="21"/>
        <v>2.2172949002217295E-3</v>
      </c>
      <c r="L87" s="18">
        <f t="shared" si="22"/>
        <v>0</v>
      </c>
      <c r="M87" s="19">
        <f t="shared" si="23"/>
        <v>0</v>
      </c>
      <c r="N87" s="18">
        <f t="shared" si="24"/>
        <v>0.9</v>
      </c>
      <c r="O87" s="19">
        <f t="shared" si="25"/>
        <v>0.99778270509977829</v>
      </c>
      <c r="P87" s="18">
        <f t="shared" si="26"/>
        <v>0</v>
      </c>
      <c r="Q87" s="19">
        <f t="shared" si="27"/>
        <v>0</v>
      </c>
      <c r="R87" s="11">
        <v>0</v>
      </c>
      <c r="S87" s="12">
        <v>0.501</v>
      </c>
      <c r="T87" s="12">
        <v>0.40100000000000002</v>
      </c>
      <c r="V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H87" s="12">
        <v>2E-3</v>
      </c>
      <c r="AJ87" s="12">
        <v>0</v>
      </c>
      <c r="AL87" s="12">
        <v>0</v>
      </c>
      <c r="AN87" s="12">
        <v>0.5</v>
      </c>
      <c r="AR87" s="12">
        <v>0</v>
      </c>
      <c r="AS87" s="12">
        <v>0.4</v>
      </c>
      <c r="AT87" s="13">
        <v>0</v>
      </c>
    </row>
    <row r="88" spans="1:46" x14ac:dyDescent="0.25">
      <c r="A88" s="6">
        <v>88</v>
      </c>
      <c r="B88" s="4" t="s">
        <v>198</v>
      </c>
      <c r="C88" s="7" t="s">
        <v>199</v>
      </c>
      <c r="D88" s="1" t="s">
        <v>33</v>
      </c>
      <c r="E88" s="20">
        <f t="shared" si="15"/>
        <v>2.77</v>
      </c>
      <c r="F88" s="18">
        <f t="shared" si="16"/>
        <v>0</v>
      </c>
      <c r="G88" s="19">
        <f t="shared" si="17"/>
        <v>0</v>
      </c>
      <c r="H88" s="18">
        <f t="shared" si="18"/>
        <v>0</v>
      </c>
      <c r="I88" s="19">
        <f t="shared" si="19"/>
        <v>0</v>
      </c>
      <c r="J88" s="18">
        <f t="shared" si="20"/>
        <v>0</v>
      </c>
      <c r="K88" s="19">
        <f t="shared" si="21"/>
        <v>0</v>
      </c>
      <c r="L88" s="18">
        <f t="shared" si="22"/>
        <v>0</v>
      </c>
      <c r="M88" s="19">
        <f t="shared" si="23"/>
        <v>0</v>
      </c>
      <c r="N88" s="18">
        <f t="shared" si="24"/>
        <v>2.77</v>
      </c>
      <c r="O88" s="19">
        <f t="shared" si="25"/>
        <v>1</v>
      </c>
      <c r="P88" s="18">
        <f t="shared" si="26"/>
        <v>0</v>
      </c>
      <c r="Q88" s="19">
        <f t="shared" si="27"/>
        <v>0</v>
      </c>
      <c r="R88" s="11">
        <v>0</v>
      </c>
      <c r="S88" s="12">
        <v>2.77</v>
      </c>
      <c r="T88" s="12">
        <v>0</v>
      </c>
      <c r="V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H88" s="12">
        <v>0</v>
      </c>
      <c r="AJ88" s="12">
        <v>0</v>
      </c>
      <c r="AL88" s="12">
        <v>0</v>
      </c>
      <c r="AN88" s="12">
        <v>2.77</v>
      </c>
      <c r="AR88" s="12">
        <v>0</v>
      </c>
      <c r="AS88" s="12">
        <v>0</v>
      </c>
      <c r="AT88" s="13">
        <v>0</v>
      </c>
    </row>
    <row r="89" spans="1:46" x14ac:dyDescent="0.25">
      <c r="A89" s="6">
        <v>89</v>
      </c>
      <c r="B89" s="4" t="s">
        <v>200</v>
      </c>
      <c r="C89" s="7" t="s">
        <v>201</v>
      </c>
      <c r="D89" s="1" t="s">
        <v>33</v>
      </c>
      <c r="E89" s="20">
        <f t="shared" si="15"/>
        <v>5.68</v>
      </c>
      <c r="F89" s="18">
        <f t="shared" si="16"/>
        <v>0</v>
      </c>
      <c r="G89" s="19">
        <f t="shared" si="17"/>
        <v>0</v>
      </c>
      <c r="H89" s="18">
        <f t="shared" si="18"/>
        <v>0</v>
      </c>
      <c r="I89" s="19">
        <f t="shared" si="19"/>
        <v>0</v>
      </c>
      <c r="J89" s="18">
        <f t="shared" si="20"/>
        <v>5.68</v>
      </c>
      <c r="K89" s="19">
        <f t="shared" si="21"/>
        <v>1</v>
      </c>
      <c r="L89" s="18">
        <f t="shared" si="22"/>
        <v>0</v>
      </c>
      <c r="M89" s="19">
        <f t="shared" si="23"/>
        <v>0</v>
      </c>
      <c r="N89" s="18">
        <f t="shared" si="24"/>
        <v>0</v>
      </c>
      <c r="O89" s="19">
        <f t="shared" si="25"/>
        <v>0</v>
      </c>
      <c r="P89" s="18">
        <f t="shared" si="26"/>
        <v>0</v>
      </c>
      <c r="Q89" s="19">
        <f t="shared" si="27"/>
        <v>0</v>
      </c>
      <c r="R89" s="11">
        <v>0</v>
      </c>
      <c r="S89" s="12">
        <v>3.24</v>
      </c>
      <c r="T89" s="12">
        <v>2.44</v>
      </c>
      <c r="V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H89" s="12">
        <v>5.68</v>
      </c>
      <c r="AJ89" s="12">
        <v>0</v>
      </c>
      <c r="AL89" s="12">
        <v>0</v>
      </c>
      <c r="AN89" s="12">
        <v>0</v>
      </c>
      <c r="AR89" s="12">
        <v>0</v>
      </c>
      <c r="AS89" s="12">
        <v>0</v>
      </c>
      <c r="AT89" s="13">
        <v>0</v>
      </c>
    </row>
    <row r="90" spans="1:46" x14ac:dyDescent="0.25">
      <c r="A90" s="6">
        <v>90</v>
      </c>
      <c r="B90" s="4" t="s">
        <v>202</v>
      </c>
      <c r="C90" s="7" t="s">
        <v>203</v>
      </c>
      <c r="D90" s="1" t="s">
        <v>33</v>
      </c>
      <c r="E90" s="20">
        <f t="shared" si="15"/>
        <v>491.64800000000002</v>
      </c>
      <c r="F90" s="18">
        <f t="shared" si="16"/>
        <v>0</v>
      </c>
      <c r="G90" s="19">
        <f t="shared" si="17"/>
        <v>0</v>
      </c>
      <c r="H90" s="18">
        <f t="shared" si="18"/>
        <v>0</v>
      </c>
      <c r="I90" s="19">
        <f t="shared" si="19"/>
        <v>0</v>
      </c>
      <c r="J90" s="18">
        <f t="shared" si="20"/>
        <v>7.4030000000000005</v>
      </c>
      <c r="K90" s="19">
        <f t="shared" si="21"/>
        <v>1.5057520827909399E-2</v>
      </c>
      <c r="L90" s="18">
        <f t="shared" si="22"/>
        <v>0</v>
      </c>
      <c r="M90" s="19">
        <f t="shared" si="23"/>
        <v>0</v>
      </c>
      <c r="N90" s="18">
        <f t="shared" si="24"/>
        <v>483.44900000000001</v>
      </c>
      <c r="O90" s="19">
        <f t="shared" si="25"/>
        <v>0.98332343465243421</v>
      </c>
      <c r="P90" s="18">
        <f t="shared" si="26"/>
        <v>0.79600000000000004</v>
      </c>
      <c r="Q90" s="19">
        <f t="shared" si="27"/>
        <v>1.6190445196563395E-3</v>
      </c>
      <c r="R90" s="11">
        <v>0</v>
      </c>
      <c r="S90" s="12">
        <v>405.44400000000002</v>
      </c>
      <c r="T90" s="12">
        <v>86.204000000000008</v>
      </c>
      <c r="V90" s="12">
        <v>0</v>
      </c>
      <c r="Z90" s="12">
        <v>0</v>
      </c>
      <c r="AA90" s="12">
        <v>4.266</v>
      </c>
      <c r="AB90" s="12">
        <v>0</v>
      </c>
      <c r="AC90" s="12">
        <v>0</v>
      </c>
      <c r="AD90" s="12">
        <v>0</v>
      </c>
      <c r="AE90" s="12">
        <v>0.5</v>
      </c>
      <c r="AF90" s="12">
        <v>0</v>
      </c>
      <c r="AH90" s="12">
        <v>3.1370000000000005</v>
      </c>
      <c r="AJ90" s="12">
        <v>0</v>
      </c>
      <c r="AL90" s="12">
        <v>0.29599999999999999</v>
      </c>
      <c r="AN90" s="12">
        <v>482.94900000000001</v>
      </c>
      <c r="AR90" s="12">
        <v>0</v>
      </c>
      <c r="AS90" s="12">
        <v>0</v>
      </c>
      <c r="AT90" s="13">
        <v>0.5</v>
      </c>
    </row>
    <row r="91" spans="1:46" x14ac:dyDescent="0.25">
      <c r="A91" s="6">
        <v>91</v>
      </c>
      <c r="B91" s="4" t="s">
        <v>204</v>
      </c>
      <c r="C91" s="7" t="s">
        <v>205</v>
      </c>
      <c r="D91" s="1" t="s">
        <v>33</v>
      </c>
      <c r="E91" s="20">
        <f t="shared" si="15"/>
        <v>539.59999999999991</v>
      </c>
      <c r="F91" s="18">
        <f t="shared" si="16"/>
        <v>0</v>
      </c>
      <c r="G91" s="19">
        <f t="shared" si="17"/>
        <v>0</v>
      </c>
      <c r="H91" s="18">
        <f t="shared" si="18"/>
        <v>0</v>
      </c>
      <c r="I91" s="19">
        <f t="shared" si="19"/>
        <v>0</v>
      </c>
      <c r="J91" s="18">
        <f t="shared" si="20"/>
        <v>0</v>
      </c>
      <c r="K91" s="19">
        <f t="shared" si="21"/>
        <v>0</v>
      </c>
      <c r="L91" s="18">
        <f t="shared" si="22"/>
        <v>0</v>
      </c>
      <c r="M91" s="19">
        <f t="shared" si="23"/>
        <v>0</v>
      </c>
      <c r="N91" s="18">
        <f t="shared" si="24"/>
        <v>539.59999999999991</v>
      </c>
      <c r="O91" s="19">
        <f t="shared" si="25"/>
        <v>1</v>
      </c>
      <c r="P91" s="18">
        <f t="shared" si="26"/>
        <v>0</v>
      </c>
      <c r="Q91" s="19">
        <f t="shared" si="27"/>
        <v>0</v>
      </c>
      <c r="R91" s="11">
        <v>0</v>
      </c>
      <c r="S91" s="12">
        <v>50</v>
      </c>
      <c r="T91" s="12">
        <v>489.59999999999997</v>
      </c>
      <c r="V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H91" s="12">
        <v>0</v>
      </c>
      <c r="AJ91" s="12">
        <v>0</v>
      </c>
      <c r="AL91" s="12">
        <v>0</v>
      </c>
      <c r="AN91" s="12">
        <v>50</v>
      </c>
      <c r="AR91" s="12">
        <v>0</v>
      </c>
      <c r="AS91" s="12">
        <v>489.59999999999997</v>
      </c>
      <c r="AT91" s="13">
        <v>0</v>
      </c>
    </row>
    <row r="92" spans="1:46" x14ac:dyDescent="0.25">
      <c r="A92" s="6">
        <v>92</v>
      </c>
      <c r="B92" s="4" t="s">
        <v>206</v>
      </c>
      <c r="C92" s="7" t="s">
        <v>207</v>
      </c>
      <c r="D92" s="1" t="s">
        <v>33</v>
      </c>
      <c r="E92" s="20">
        <f t="shared" si="15"/>
        <v>45</v>
      </c>
      <c r="F92" s="18">
        <f t="shared" si="16"/>
        <v>0</v>
      </c>
      <c r="G92" s="19">
        <f t="shared" si="17"/>
        <v>0</v>
      </c>
      <c r="H92" s="18">
        <f t="shared" si="18"/>
        <v>0</v>
      </c>
      <c r="I92" s="19">
        <f t="shared" si="19"/>
        <v>0</v>
      </c>
      <c r="J92" s="18">
        <f t="shared" si="20"/>
        <v>0</v>
      </c>
      <c r="K92" s="19">
        <f t="shared" si="21"/>
        <v>0</v>
      </c>
      <c r="L92" s="18">
        <f t="shared" si="22"/>
        <v>0</v>
      </c>
      <c r="M92" s="19">
        <f t="shared" si="23"/>
        <v>0</v>
      </c>
      <c r="N92" s="18">
        <f t="shared" si="24"/>
        <v>45</v>
      </c>
      <c r="O92" s="19">
        <f t="shared" si="25"/>
        <v>1</v>
      </c>
      <c r="P92" s="18">
        <f t="shared" si="26"/>
        <v>0</v>
      </c>
      <c r="Q92" s="19">
        <f t="shared" si="27"/>
        <v>0</v>
      </c>
      <c r="R92" s="11">
        <v>0</v>
      </c>
      <c r="S92" s="12">
        <v>45</v>
      </c>
      <c r="T92" s="12">
        <v>0</v>
      </c>
      <c r="V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H92" s="12">
        <v>0</v>
      </c>
      <c r="AJ92" s="12">
        <v>0</v>
      </c>
      <c r="AL92" s="12">
        <v>0</v>
      </c>
      <c r="AN92" s="12">
        <v>45</v>
      </c>
      <c r="AR92" s="12">
        <v>0</v>
      </c>
      <c r="AS92" s="12">
        <v>0</v>
      </c>
      <c r="AT92" s="13">
        <v>0</v>
      </c>
    </row>
    <row r="93" spans="1:46" x14ac:dyDescent="0.25">
      <c r="A93" s="6">
        <v>93</v>
      </c>
      <c r="B93" s="4" t="s">
        <v>208</v>
      </c>
      <c r="C93" s="7" t="s">
        <v>209</v>
      </c>
      <c r="D93" s="1" t="s">
        <v>36</v>
      </c>
      <c r="E93" s="20">
        <f t="shared" si="15"/>
        <v>0.20499999999999999</v>
      </c>
      <c r="F93" s="18">
        <f t="shared" si="16"/>
        <v>0</v>
      </c>
      <c r="G93" s="19">
        <f t="shared" si="17"/>
        <v>0</v>
      </c>
      <c r="H93" s="18">
        <f t="shared" si="18"/>
        <v>0</v>
      </c>
      <c r="I93" s="19">
        <f t="shared" si="19"/>
        <v>0</v>
      </c>
      <c r="J93" s="18">
        <f t="shared" si="20"/>
        <v>0</v>
      </c>
      <c r="K93" s="19">
        <f t="shared" si="21"/>
        <v>0</v>
      </c>
      <c r="L93" s="18">
        <f t="shared" si="22"/>
        <v>0</v>
      </c>
      <c r="M93" s="19">
        <f t="shared" si="23"/>
        <v>0</v>
      </c>
      <c r="N93" s="18">
        <f t="shared" si="24"/>
        <v>0.20499999999999999</v>
      </c>
      <c r="O93" s="19">
        <f t="shared" si="25"/>
        <v>1</v>
      </c>
      <c r="P93" s="18">
        <f t="shared" si="26"/>
        <v>0</v>
      </c>
      <c r="Q93" s="19">
        <f t="shared" si="27"/>
        <v>0</v>
      </c>
      <c r="R93" s="11">
        <v>0</v>
      </c>
      <c r="S93" s="12">
        <v>0.20499999999999999</v>
      </c>
      <c r="T93" s="12">
        <v>0</v>
      </c>
      <c r="V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H93" s="12">
        <v>0</v>
      </c>
      <c r="AJ93" s="12">
        <v>0</v>
      </c>
      <c r="AL93" s="12">
        <v>0</v>
      </c>
      <c r="AN93" s="12">
        <v>0</v>
      </c>
      <c r="AR93" s="12">
        <v>0</v>
      </c>
      <c r="AS93" s="12">
        <v>0.20499999999999999</v>
      </c>
      <c r="AT93" s="13">
        <v>0</v>
      </c>
    </row>
    <row r="94" spans="1:46" x14ac:dyDescent="0.25">
      <c r="A94" s="6">
        <v>94</v>
      </c>
      <c r="B94" s="4" t="s">
        <v>210</v>
      </c>
      <c r="C94" s="7" t="s">
        <v>211</v>
      </c>
      <c r="D94" s="1" t="s">
        <v>36</v>
      </c>
      <c r="E94" s="20">
        <f t="shared" si="15"/>
        <v>0.80500000000000005</v>
      </c>
      <c r="F94" s="18">
        <f t="shared" si="16"/>
        <v>0</v>
      </c>
      <c r="G94" s="19">
        <f t="shared" si="17"/>
        <v>0</v>
      </c>
      <c r="H94" s="18">
        <f t="shared" si="18"/>
        <v>0</v>
      </c>
      <c r="I94" s="19">
        <f t="shared" si="19"/>
        <v>0</v>
      </c>
      <c r="J94" s="18">
        <f t="shared" si="20"/>
        <v>0</v>
      </c>
      <c r="K94" s="19">
        <f t="shared" si="21"/>
        <v>0</v>
      </c>
      <c r="L94" s="18">
        <f t="shared" si="22"/>
        <v>0.80500000000000005</v>
      </c>
      <c r="M94" s="19">
        <f t="shared" si="23"/>
        <v>1</v>
      </c>
      <c r="N94" s="18">
        <f t="shared" si="24"/>
        <v>0</v>
      </c>
      <c r="O94" s="19">
        <f t="shared" si="25"/>
        <v>0</v>
      </c>
      <c r="P94" s="18">
        <f t="shared" si="26"/>
        <v>0</v>
      </c>
      <c r="Q94" s="19">
        <f t="shared" si="27"/>
        <v>0</v>
      </c>
      <c r="R94" s="11">
        <v>0</v>
      </c>
      <c r="S94" s="12">
        <v>0.80500000000000005</v>
      </c>
      <c r="T94" s="12">
        <v>0</v>
      </c>
      <c r="V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0.80500000000000005</v>
      </c>
      <c r="AE94" s="12">
        <v>0</v>
      </c>
      <c r="AF94" s="12">
        <v>0</v>
      </c>
      <c r="AH94" s="12">
        <v>0</v>
      </c>
      <c r="AJ94" s="12">
        <v>0</v>
      </c>
      <c r="AL94" s="12">
        <v>0</v>
      </c>
      <c r="AN94" s="12">
        <v>0</v>
      </c>
      <c r="AR94" s="12">
        <v>0</v>
      </c>
      <c r="AS94" s="12">
        <v>0</v>
      </c>
      <c r="AT94" s="13">
        <v>0</v>
      </c>
    </row>
    <row r="95" spans="1:46" x14ac:dyDescent="0.25">
      <c r="A95" s="6">
        <v>95</v>
      </c>
      <c r="B95" s="4" t="s">
        <v>212</v>
      </c>
      <c r="C95" s="7" t="s">
        <v>213</v>
      </c>
      <c r="D95" s="1" t="s">
        <v>33</v>
      </c>
      <c r="E95" s="20">
        <f t="shared" si="15"/>
        <v>0.999</v>
      </c>
      <c r="F95" s="18">
        <f t="shared" si="16"/>
        <v>0.999</v>
      </c>
      <c r="G95" s="19">
        <f t="shared" si="17"/>
        <v>1</v>
      </c>
      <c r="H95" s="18">
        <f t="shared" si="18"/>
        <v>0</v>
      </c>
      <c r="I95" s="19">
        <f t="shared" si="19"/>
        <v>0</v>
      </c>
      <c r="J95" s="18">
        <f t="shared" si="20"/>
        <v>0</v>
      </c>
      <c r="K95" s="19">
        <f t="shared" si="21"/>
        <v>0</v>
      </c>
      <c r="L95" s="18">
        <f t="shared" si="22"/>
        <v>0</v>
      </c>
      <c r="M95" s="19">
        <f t="shared" si="23"/>
        <v>0</v>
      </c>
      <c r="N95" s="18">
        <f t="shared" si="24"/>
        <v>0</v>
      </c>
      <c r="O95" s="19">
        <f t="shared" si="25"/>
        <v>0</v>
      </c>
      <c r="P95" s="18">
        <f t="shared" si="26"/>
        <v>0</v>
      </c>
      <c r="Q95" s="19">
        <f t="shared" si="27"/>
        <v>0</v>
      </c>
      <c r="R95" s="11">
        <v>0</v>
      </c>
      <c r="S95" s="12">
        <v>0.999</v>
      </c>
      <c r="T95" s="12">
        <v>0</v>
      </c>
      <c r="V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0.999</v>
      </c>
      <c r="AH95" s="12">
        <v>0</v>
      </c>
      <c r="AJ95" s="12">
        <v>0</v>
      </c>
      <c r="AL95" s="12">
        <v>0</v>
      </c>
      <c r="AN95" s="12">
        <v>0</v>
      </c>
      <c r="AR95" s="12">
        <v>0</v>
      </c>
      <c r="AS95" s="12">
        <v>0</v>
      </c>
      <c r="AT95" s="13">
        <v>0</v>
      </c>
    </row>
    <row r="96" spans="1:46" x14ac:dyDescent="0.25">
      <c r="A96" s="6">
        <v>96</v>
      </c>
      <c r="B96" s="4" t="s">
        <v>214</v>
      </c>
      <c r="C96" s="7" t="s">
        <v>215</v>
      </c>
      <c r="D96" s="1" t="s">
        <v>41</v>
      </c>
      <c r="E96" s="20">
        <f t="shared" si="15"/>
        <v>250.66600000000003</v>
      </c>
      <c r="F96" s="18">
        <f t="shared" si="16"/>
        <v>7</v>
      </c>
      <c r="G96" s="19">
        <f t="shared" si="17"/>
        <v>2.7925606185122829E-2</v>
      </c>
      <c r="H96" s="18">
        <f t="shared" si="18"/>
        <v>0</v>
      </c>
      <c r="I96" s="19">
        <f t="shared" si="19"/>
        <v>0</v>
      </c>
      <c r="J96" s="18">
        <f t="shared" si="20"/>
        <v>127.816</v>
      </c>
      <c r="K96" s="19">
        <f t="shared" si="21"/>
        <v>0.50990561145109425</v>
      </c>
      <c r="L96" s="18">
        <f t="shared" si="22"/>
        <v>96.847000000000051</v>
      </c>
      <c r="M96" s="19">
        <f t="shared" si="23"/>
        <v>0.38635874031579887</v>
      </c>
      <c r="N96" s="18">
        <f t="shared" si="24"/>
        <v>0</v>
      </c>
      <c r="O96" s="19">
        <f t="shared" si="25"/>
        <v>0</v>
      </c>
      <c r="P96" s="18">
        <f t="shared" si="26"/>
        <v>19.002999999999997</v>
      </c>
      <c r="Q96" s="19">
        <f t="shared" si="27"/>
        <v>7.5810042047984152E-2</v>
      </c>
      <c r="R96" s="11">
        <v>48.928999999999995</v>
      </c>
      <c r="S96" s="12">
        <v>189.27</v>
      </c>
      <c r="T96" s="12">
        <v>12.467000000000001</v>
      </c>
      <c r="V96" s="12">
        <v>0</v>
      </c>
      <c r="Z96" s="12">
        <v>0</v>
      </c>
      <c r="AA96" s="12">
        <v>37.296999999999997</v>
      </c>
      <c r="AB96" s="12">
        <v>1.609</v>
      </c>
      <c r="AC96" s="12">
        <v>0</v>
      </c>
      <c r="AD96" s="12">
        <v>27.686999999999998</v>
      </c>
      <c r="AE96" s="12">
        <v>0</v>
      </c>
      <c r="AF96" s="12">
        <v>7</v>
      </c>
      <c r="AH96" s="12">
        <v>90.519000000000005</v>
      </c>
      <c r="AJ96" s="12">
        <v>69.160000000000053</v>
      </c>
      <c r="AL96" s="12">
        <v>0</v>
      </c>
      <c r="AN96" s="12">
        <v>0</v>
      </c>
      <c r="AR96" s="12">
        <v>8.407</v>
      </c>
      <c r="AS96" s="12">
        <v>0</v>
      </c>
      <c r="AT96" s="13">
        <v>19.002999999999997</v>
      </c>
    </row>
    <row r="97" spans="1:46" x14ac:dyDescent="0.25">
      <c r="A97" s="6">
        <v>97</v>
      </c>
      <c r="B97" s="4" t="s">
        <v>216</v>
      </c>
      <c r="C97" s="7" t="s">
        <v>217</v>
      </c>
      <c r="D97" s="1" t="s">
        <v>41</v>
      </c>
      <c r="E97" s="20">
        <f t="shared" si="15"/>
        <v>37.320600000000006</v>
      </c>
      <c r="F97" s="18">
        <f t="shared" si="16"/>
        <v>0</v>
      </c>
      <c r="G97" s="19">
        <f t="shared" si="17"/>
        <v>0</v>
      </c>
      <c r="H97" s="18">
        <f t="shared" si="18"/>
        <v>0</v>
      </c>
      <c r="I97" s="19">
        <f t="shared" si="19"/>
        <v>0</v>
      </c>
      <c r="J97" s="18">
        <f t="shared" si="20"/>
        <v>18.803999999999998</v>
      </c>
      <c r="K97" s="19">
        <f t="shared" si="21"/>
        <v>0.50385042041124728</v>
      </c>
      <c r="L97" s="18">
        <f t="shared" si="22"/>
        <v>7.3026</v>
      </c>
      <c r="M97" s="19">
        <f t="shared" si="23"/>
        <v>0.19567209530393398</v>
      </c>
      <c r="N97" s="18">
        <f t="shared" si="24"/>
        <v>0</v>
      </c>
      <c r="O97" s="19">
        <f t="shared" si="25"/>
        <v>0</v>
      </c>
      <c r="P97" s="18">
        <f t="shared" si="26"/>
        <v>11.213999999999999</v>
      </c>
      <c r="Q97" s="19">
        <f t="shared" si="27"/>
        <v>0.30047748428481846</v>
      </c>
      <c r="R97" s="11">
        <v>4.3369999999999997</v>
      </c>
      <c r="S97" s="12">
        <v>29.728600000000007</v>
      </c>
      <c r="T97" s="12">
        <v>3.2549999999999999</v>
      </c>
      <c r="V97" s="12">
        <v>0</v>
      </c>
      <c r="Z97" s="12">
        <v>0</v>
      </c>
      <c r="AA97" s="12">
        <v>0.40299999999999997</v>
      </c>
      <c r="AB97" s="12">
        <v>4.3999999999999997E-2</v>
      </c>
      <c r="AC97" s="12">
        <v>0</v>
      </c>
      <c r="AD97" s="12">
        <v>4.2290000000000001</v>
      </c>
      <c r="AE97" s="12">
        <v>0</v>
      </c>
      <c r="AF97" s="12">
        <v>0</v>
      </c>
      <c r="AH97" s="12">
        <v>18.401</v>
      </c>
      <c r="AJ97" s="12">
        <v>3.0735999999999994</v>
      </c>
      <c r="AL97" s="12">
        <v>0</v>
      </c>
      <c r="AN97" s="12">
        <v>0</v>
      </c>
      <c r="AR97" s="12">
        <v>3.371</v>
      </c>
      <c r="AS97" s="12">
        <v>0</v>
      </c>
      <c r="AT97" s="13">
        <v>11.213999999999999</v>
      </c>
    </row>
    <row r="98" spans="1:46" x14ac:dyDescent="0.25">
      <c r="A98" s="6">
        <v>98</v>
      </c>
      <c r="B98" s="4" t="s">
        <v>218</v>
      </c>
      <c r="C98" s="7" t="s">
        <v>219</v>
      </c>
      <c r="D98" s="1" t="s">
        <v>41</v>
      </c>
      <c r="E98" s="20">
        <f t="shared" si="15"/>
        <v>2.4369999999999998</v>
      </c>
      <c r="F98" s="18">
        <f t="shared" si="16"/>
        <v>0</v>
      </c>
      <c r="G98" s="19">
        <f t="shared" si="17"/>
        <v>0</v>
      </c>
      <c r="H98" s="18">
        <f t="shared" si="18"/>
        <v>0</v>
      </c>
      <c r="I98" s="19">
        <f t="shared" si="19"/>
        <v>0</v>
      </c>
      <c r="J98" s="18">
        <f t="shared" si="20"/>
        <v>1.256</v>
      </c>
      <c r="K98" s="19">
        <f t="shared" si="21"/>
        <v>0.51538777185063611</v>
      </c>
      <c r="L98" s="18">
        <f t="shared" si="22"/>
        <v>0.64100000000000001</v>
      </c>
      <c r="M98" s="19">
        <f t="shared" si="23"/>
        <v>0.26302831350020517</v>
      </c>
      <c r="N98" s="18">
        <f t="shared" si="24"/>
        <v>0</v>
      </c>
      <c r="O98" s="19">
        <f t="shared" si="25"/>
        <v>0</v>
      </c>
      <c r="P98" s="18">
        <f t="shared" si="26"/>
        <v>0.54</v>
      </c>
      <c r="Q98" s="19">
        <f t="shared" si="27"/>
        <v>0.22158391464915883</v>
      </c>
      <c r="R98" s="11">
        <v>0.01</v>
      </c>
      <c r="S98" s="12">
        <v>2.109</v>
      </c>
      <c r="T98" s="12">
        <v>0.318</v>
      </c>
      <c r="V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2.3E-2</v>
      </c>
      <c r="AE98" s="12">
        <v>0</v>
      </c>
      <c r="AF98" s="12">
        <v>0</v>
      </c>
      <c r="AH98" s="12">
        <v>1.256</v>
      </c>
      <c r="AJ98" s="12">
        <v>0.61799999999999999</v>
      </c>
      <c r="AL98" s="12">
        <v>0</v>
      </c>
      <c r="AN98" s="12">
        <v>0</v>
      </c>
      <c r="AR98" s="12">
        <v>0.05</v>
      </c>
      <c r="AS98" s="12">
        <v>0</v>
      </c>
      <c r="AT98" s="13">
        <v>0.54</v>
      </c>
    </row>
    <row r="99" spans="1:46" x14ac:dyDescent="0.25">
      <c r="A99" s="6">
        <v>99</v>
      </c>
      <c r="B99" s="4" t="s">
        <v>220</v>
      </c>
      <c r="C99" s="7" t="s">
        <v>221</v>
      </c>
      <c r="D99" s="1" t="s">
        <v>41</v>
      </c>
      <c r="E99" s="20">
        <f t="shared" si="15"/>
        <v>12.3</v>
      </c>
      <c r="F99" s="18">
        <f t="shared" si="16"/>
        <v>0</v>
      </c>
      <c r="G99" s="19">
        <f t="shared" si="17"/>
        <v>0</v>
      </c>
      <c r="H99" s="18">
        <f t="shared" si="18"/>
        <v>0</v>
      </c>
      <c r="I99" s="19">
        <f t="shared" si="19"/>
        <v>0</v>
      </c>
      <c r="J99" s="18">
        <f t="shared" si="20"/>
        <v>12.3</v>
      </c>
      <c r="K99" s="19">
        <f t="shared" si="21"/>
        <v>1</v>
      </c>
      <c r="L99" s="18">
        <f t="shared" si="22"/>
        <v>0</v>
      </c>
      <c r="M99" s="19">
        <f t="shared" si="23"/>
        <v>0</v>
      </c>
      <c r="N99" s="18">
        <f t="shared" si="24"/>
        <v>0</v>
      </c>
      <c r="O99" s="19">
        <f t="shared" si="25"/>
        <v>0</v>
      </c>
      <c r="P99" s="18">
        <f t="shared" si="26"/>
        <v>0</v>
      </c>
      <c r="Q99" s="19">
        <f t="shared" si="27"/>
        <v>0</v>
      </c>
      <c r="R99" s="11">
        <v>0</v>
      </c>
      <c r="S99" s="12">
        <v>1.7749999999999999</v>
      </c>
      <c r="T99" s="12">
        <v>10.525</v>
      </c>
      <c r="V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H99" s="12">
        <v>12.3</v>
      </c>
      <c r="AJ99" s="12">
        <v>0</v>
      </c>
      <c r="AL99" s="12">
        <v>0</v>
      </c>
      <c r="AN99" s="12">
        <v>0</v>
      </c>
      <c r="AR99" s="12">
        <v>0</v>
      </c>
      <c r="AS99" s="12">
        <v>0</v>
      </c>
      <c r="AT99" s="13">
        <v>0</v>
      </c>
    </row>
    <row r="100" spans="1:46" x14ac:dyDescent="0.25">
      <c r="A100" s="6">
        <v>100</v>
      </c>
      <c r="B100" s="4" t="s">
        <v>222</v>
      </c>
      <c r="C100" s="7" t="s">
        <v>223</v>
      </c>
      <c r="D100" s="1" t="s">
        <v>41</v>
      </c>
      <c r="E100" s="20">
        <f t="shared" si="15"/>
        <v>60.705999999999996</v>
      </c>
      <c r="F100" s="18">
        <f t="shared" si="16"/>
        <v>0</v>
      </c>
      <c r="G100" s="19">
        <f t="shared" si="17"/>
        <v>0</v>
      </c>
      <c r="H100" s="18">
        <f t="shared" si="18"/>
        <v>0</v>
      </c>
      <c r="I100" s="19">
        <f t="shared" si="19"/>
        <v>0</v>
      </c>
      <c r="J100" s="18">
        <f t="shared" si="20"/>
        <v>30.675999999999998</v>
      </c>
      <c r="K100" s="19">
        <f t="shared" si="21"/>
        <v>0.5053207261226238</v>
      </c>
      <c r="L100" s="18">
        <f t="shared" si="22"/>
        <v>25.689999999999998</v>
      </c>
      <c r="M100" s="19">
        <f t="shared" si="23"/>
        <v>0.42318716436596054</v>
      </c>
      <c r="N100" s="18">
        <f t="shared" si="24"/>
        <v>0</v>
      </c>
      <c r="O100" s="19">
        <f t="shared" si="25"/>
        <v>0</v>
      </c>
      <c r="P100" s="18">
        <f t="shared" si="26"/>
        <v>4.34</v>
      </c>
      <c r="Q100" s="19">
        <f t="shared" si="27"/>
        <v>7.1492109511415672E-2</v>
      </c>
      <c r="R100" s="11">
        <v>2.9780000000000002</v>
      </c>
      <c r="S100" s="12">
        <v>55.056999999999995</v>
      </c>
      <c r="T100" s="12">
        <v>2.6709999999999998</v>
      </c>
      <c r="V100" s="12">
        <v>0</v>
      </c>
      <c r="Z100" s="12">
        <v>0</v>
      </c>
      <c r="AA100" s="12">
        <v>15.834999999999999</v>
      </c>
      <c r="AB100" s="12">
        <v>0</v>
      </c>
      <c r="AC100" s="12">
        <v>0</v>
      </c>
      <c r="AD100" s="12">
        <v>14.913</v>
      </c>
      <c r="AE100" s="12">
        <v>0</v>
      </c>
      <c r="AF100" s="12">
        <v>0</v>
      </c>
      <c r="AH100" s="12">
        <v>14.840999999999999</v>
      </c>
      <c r="AJ100" s="12">
        <v>10.776999999999999</v>
      </c>
      <c r="AL100" s="12">
        <v>0</v>
      </c>
      <c r="AN100" s="12">
        <v>0</v>
      </c>
      <c r="AR100" s="12">
        <v>1.74</v>
      </c>
      <c r="AS100" s="12">
        <v>0</v>
      </c>
      <c r="AT100" s="13">
        <v>4.34</v>
      </c>
    </row>
    <row r="101" spans="1:46" x14ac:dyDescent="0.25">
      <c r="A101" s="6">
        <v>101</v>
      </c>
      <c r="B101" s="4" t="s">
        <v>224</v>
      </c>
      <c r="C101" s="7" t="s">
        <v>225</v>
      </c>
      <c r="D101" s="1" t="s">
        <v>41</v>
      </c>
      <c r="E101" s="20">
        <f t="shared" si="15"/>
        <v>17.079000000000001</v>
      </c>
      <c r="F101" s="18">
        <f t="shared" si="16"/>
        <v>0</v>
      </c>
      <c r="G101" s="19">
        <f t="shared" si="17"/>
        <v>0</v>
      </c>
      <c r="H101" s="18">
        <f t="shared" si="18"/>
        <v>0</v>
      </c>
      <c r="I101" s="19">
        <f t="shared" si="19"/>
        <v>0</v>
      </c>
      <c r="J101" s="18">
        <f t="shared" si="20"/>
        <v>3.2949999999999999</v>
      </c>
      <c r="K101" s="19">
        <f t="shared" si="21"/>
        <v>0.19292698635751507</v>
      </c>
      <c r="L101" s="18">
        <f t="shared" si="22"/>
        <v>11.100999999999999</v>
      </c>
      <c r="M101" s="19">
        <f t="shared" si="23"/>
        <v>0.64997950699689666</v>
      </c>
      <c r="N101" s="18">
        <f t="shared" si="24"/>
        <v>0</v>
      </c>
      <c r="O101" s="19">
        <f t="shared" si="25"/>
        <v>0</v>
      </c>
      <c r="P101" s="18">
        <f t="shared" si="26"/>
        <v>2.6829999999999994</v>
      </c>
      <c r="Q101" s="19">
        <f t="shared" si="27"/>
        <v>0.1570935066455881</v>
      </c>
      <c r="R101" s="11">
        <v>0.84499999999999997</v>
      </c>
      <c r="S101" s="12">
        <v>15.169</v>
      </c>
      <c r="T101" s="12">
        <v>1.0649999999999999</v>
      </c>
      <c r="V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1.6930000000000001</v>
      </c>
      <c r="AE101" s="12">
        <v>0</v>
      </c>
      <c r="AF101" s="12">
        <v>0</v>
      </c>
      <c r="AH101" s="12">
        <v>3.2949999999999999</v>
      </c>
      <c r="AJ101" s="12">
        <v>9.4079999999999995</v>
      </c>
      <c r="AL101" s="12">
        <v>0</v>
      </c>
      <c r="AN101" s="12">
        <v>0</v>
      </c>
      <c r="AR101" s="12">
        <v>2.7999999999999997E-2</v>
      </c>
      <c r="AS101" s="12">
        <v>0</v>
      </c>
      <c r="AT101" s="13">
        <v>2.6829999999999994</v>
      </c>
    </row>
    <row r="102" spans="1:46" x14ac:dyDescent="0.25">
      <c r="A102" s="6">
        <v>102</v>
      </c>
      <c r="B102" s="4" t="s">
        <v>226</v>
      </c>
      <c r="C102" s="7" t="s">
        <v>227</v>
      </c>
      <c r="D102" s="1" t="s">
        <v>41</v>
      </c>
      <c r="E102" s="20">
        <f t="shared" si="15"/>
        <v>2.16</v>
      </c>
      <c r="F102" s="18">
        <f t="shared" si="16"/>
        <v>0</v>
      </c>
      <c r="G102" s="19">
        <f t="shared" si="17"/>
        <v>0</v>
      </c>
      <c r="H102" s="18">
        <f t="shared" si="18"/>
        <v>0</v>
      </c>
      <c r="I102" s="19">
        <f t="shared" si="19"/>
        <v>0</v>
      </c>
      <c r="J102" s="18">
        <f t="shared" si="20"/>
        <v>0</v>
      </c>
      <c r="K102" s="19">
        <f t="shared" si="21"/>
        <v>0</v>
      </c>
      <c r="L102" s="18">
        <f t="shared" si="22"/>
        <v>2.16</v>
      </c>
      <c r="M102" s="19">
        <f t="shared" si="23"/>
        <v>1</v>
      </c>
      <c r="N102" s="18">
        <f t="shared" si="24"/>
        <v>0</v>
      </c>
      <c r="O102" s="19">
        <f t="shared" si="25"/>
        <v>0</v>
      </c>
      <c r="P102" s="18">
        <f t="shared" si="26"/>
        <v>0</v>
      </c>
      <c r="Q102" s="19">
        <f t="shared" si="27"/>
        <v>0</v>
      </c>
      <c r="R102" s="11">
        <v>0</v>
      </c>
      <c r="S102" s="12">
        <v>2.16</v>
      </c>
      <c r="T102" s="12">
        <v>0</v>
      </c>
      <c r="V102" s="12">
        <v>0</v>
      </c>
      <c r="Z102" s="12">
        <v>0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H102" s="12">
        <v>0</v>
      </c>
      <c r="AJ102" s="12">
        <v>2.16</v>
      </c>
      <c r="AL102" s="12">
        <v>0</v>
      </c>
      <c r="AN102" s="12">
        <v>0</v>
      </c>
      <c r="AR102" s="12">
        <v>0</v>
      </c>
      <c r="AS102" s="12">
        <v>0</v>
      </c>
      <c r="AT102" s="13">
        <v>0</v>
      </c>
    </row>
    <row r="103" spans="1:46" x14ac:dyDescent="0.25">
      <c r="A103" s="6">
        <v>103</v>
      </c>
      <c r="B103" s="4" t="s">
        <v>228</v>
      </c>
      <c r="C103" s="7" t="s">
        <v>229</v>
      </c>
      <c r="D103" s="1" t="s">
        <v>41</v>
      </c>
      <c r="E103" s="20">
        <f t="shared" si="15"/>
        <v>42.791999999999994</v>
      </c>
      <c r="F103" s="18">
        <f t="shared" si="16"/>
        <v>0</v>
      </c>
      <c r="G103" s="19">
        <f t="shared" si="17"/>
        <v>0</v>
      </c>
      <c r="H103" s="18">
        <f t="shared" si="18"/>
        <v>0</v>
      </c>
      <c r="I103" s="19">
        <f t="shared" si="19"/>
        <v>0</v>
      </c>
      <c r="J103" s="18">
        <f t="shared" si="20"/>
        <v>42.792000000000002</v>
      </c>
      <c r="K103" s="19">
        <f t="shared" si="21"/>
        <v>1.0000000000000002</v>
      </c>
      <c r="L103" s="18">
        <f t="shared" si="22"/>
        <v>0</v>
      </c>
      <c r="M103" s="19">
        <f t="shared" si="23"/>
        <v>0</v>
      </c>
      <c r="N103" s="18">
        <f t="shared" si="24"/>
        <v>0</v>
      </c>
      <c r="O103" s="19">
        <f t="shared" si="25"/>
        <v>0</v>
      </c>
      <c r="P103" s="18">
        <f t="shared" si="26"/>
        <v>0</v>
      </c>
      <c r="Q103" s="19">
        <f t="shared" si="27"/>
        <v>0</v>
      </c>
      <c r="R103" s="11">
        <v>0.15</v>
      </c>
      <c r="S103" s="12">
        <v>42.641999999999996</v>
      </c>
      <c r="T103" s="12">
        <v>0</v>
      </c>
      <c r="V103" s="12">
        <v>0</v>
      </c>
      <c r="Z103" s="12">
        <v>0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H103" s="12">
        <v>42.792000000000002</v>
      </c>
      <c r="AJ103" s="12">
        <v>0</v>
      </c>
      <c r="AL103" s="12">
        <v>0</v>
      </c>
      <c r="AN103" s="12">
        <v>0</v>
      </c>
      <c r="AR103" s="12">
        <v>0</v>
      </c>
      <c r="AS103" s="12">
        <v>0</v>
      </c>
      <c r="AT103" s="13">
        <v>0</v>
      </c>
    </row>
    <row r="104" spans="1:46" x14ac:dyDescent="0.25">
      <c r="A104" s="6">
        <v>104</v>
      </c>
      <c r="B104" s="4" t="s">
        <v>230</v>
      </c>
      <c r="C104" s="7" t="s">
        <v>231</v>
      </c>
      <c r="D104" s="1" t="s">
        <v>41</v>
      </c>
      <c r="E104" s="20">
        <f t="shared" si="15"/>
        <v>618.89200000000005</v>
      </c>
      <c r="F104" s="18">
        <f t="shared" si="16"/>
        <v>0</v>
      </c>
      <c r="G104" s="19">
        <f t="shared" si="17"/>
        <v>0</v>
      </c>
      <c r="H104" s="18">
        <f t="shared" si="18"/>
        <v>0</v>
      </c>
      <c r="I104" s="19">
        <f t="shared" si="19"/>
        <v>0</v>
      </c>
      <c r="J104" s="18">
        <f t="shared" si="20"/>
        <v>400</v>
      </c>
      <c r="K104" s="19">
        <f t="shared" si="21"/>
        <v>0.64631632013339968</v>
      </c>
      <c r="L104" s="18">
        <f t="shared" si="22"/>
        <v>4.3919999999999995</v>
      </c>
      <c r="M104" s="19">
        <f t="shared" si="23"/>
        <v>7.0965531950647268E-3</v>
      </c>
      <c r="N104" s="18">
        <f t="shared" si="24"/>
        <v>0</v>
      </c>
      <c r="O104" s="19">
        <f t="shared" si="25"/>
        <v>0</v>
      </c>
      <c r="P104" s="18">
        <f t="shared" si="26"/>
        <v>214.5</v>
      </c>
      <c r="Q104" s="19">
        <f t="shared" si="27"/>
        <v>0.34658712667153557</v>
      </c>
      <c r="R104" s="11">
        <v>14.5</v>
      </c>
      <c r="S104" s="12">
        <v>604.39200000000005</v>
      </c>
      <c r="T104" s="12">
        <v>0</v>
      </c>
      <c r="V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5.1999999999999998E-2</v>
      </c>
      <c r="AE104" s="12">
        <v>0</v>
      </c>
      <c r="AF104" s="12">
        <v>0</v>
      </c>
      <c r="AH104" s="12">
        <v>400</v>
      </c>
      <c r="AJ104" s="12">
        <v>4.34</v>
      </c>
      <c r="AL104" s="12">
        <v>0</v>
      </c>
      <c r="AN104" s="12">
        <v>0</v>
      </c>
      <c r="AR104" s="12">
        <v>0</v>
      </c>
      <c r="AS104" s="12">
        <v>0</v>
      </c>
      <c r="AT104" s="13">
        <v>214.5</v>
      </c>
    </row>
    <row r="105" spans="1:46" x14ac:dyDescent="0.25">
      <c r="A105" s="6">
        <v>105</v>
      </c>
      <c r="B105" s="4" t="s">
        <v>232</v>
      </c>
      <c r="C105" s="7" t="s">
        <v>233</v>
      </c>
      <c r="D105" s="1" t="s">
        <v>41</v>
      </c>
      <c r="E105" s="20">
        <f t="shared" si="15"/>
        <v>4.3629999999999995</v>
      </c>
      <c r="F105" s="18">
        <f t="shared" si="16"/>
        <v>0</v>
      </c>
      <c r="G105" s="19">
        <f t="shared" si="17"/>
        <v>0</v>
      </c>
      <c r="H105" s="18">
        <f t="shared" si="18"/>
        <v>0</v>
      </c>
      <c r="I105" s="19">
        <f t="shared" si="19"/>
        <v>0</v>
      </c>
      <c r="J105" s="18">
        <f t="shared" si="20"/>
        <v>0.78600000000000003</v>
      </c>
      <c r="K105" s="19">
        <f t="shared" si="21"/>
        <v>0.18015127206050885</v>
      </c>
      <c r="L105" s="18">
        <f t="shared" si="22"/>
        <v>2.9879999999999995</v>
      </c>
      <c r="M105" s="19">
        <f t="shared" si="23"/>
        <v>0.68484987393994956</v>
      </c>
      <c r="N105" s="18">
        <f t="shared" si="24"/>
        <v>0</v>
      </c>
      <c r="O105" s="19">
        <f t="shared" si="25"/>
        <v>0</v>
      </c>
      <c r="P105" s="18">
        <f t="shared" si="26"/>
        <v>0.58899999999999997</v>
      </c>
      <c r="Q105" s="19">
        <f t="shared" si="27"/>
        <v>0.13499885399954162</v>
      </c>
      <c r="R105" s="11">
        <v>0.15</v>
      </c>
      <c r="S105" s="12">
        <v>3.7130000000000001</v>
      </c>
      <c r="T105" s="12">
        <v>0.5</v>
      </c>
      <c r="V105" s="12">
        <v>0</v>
      </c>
      <c r="Z105" s="12">
        <v>0</v>
      </c>
      <c r="AA105" s="12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H105" s="12">
        <v>0.78600000000000003</v>
      </c>
      <c r="AJ105" s="12">
        <v>2.9879999999999995</v>
      </c>
      <c r="AL105" s="12">
        <v>0</v>
      </c>
      <c r="AN105" s="12">
        <v>0</v>
      </c>
      <c r="AR105" s="12">
        <v>0</v>
      </c>
      <c r="AS105" s="12">
        <v>0</v>
      </c>
      <c r="AT105" s="13">
        <v>0.58899999999999997</v>
      </c>
    </row>
    <row r="106" spans="1:46" x14ac:dyDescent="0.25">
      <c r="A106" s="6">
        <v>106</v>
      </c>
      <c r="B106" s="4" t="s">
        <v>234</v>
      </c>
      <c r="C106" s="7" t="s">
        <v>235</v>
      </c>
      <c r="D106" s="1" t="s">
        <v>41</v>
      </c>
      <c r="E106" s="20">
        <f t="shared" si="15"/>
        <v>3.9000000000000004</v>
      </c>
      <c r="F106" s="18">
        <f t="shared" si="16"/>
        <v>0</v>
      </c>
      <c r="G106" s="19">
        <f t="shared" si="17"/>
        <v>0</v>
      </c>
      <c r="H106" s="18">
        <f t="shared" si="18"/>
        <v>0</v>
      </c>
      <c r="I106" s="19">
        <f t="shared" si="19"/>
        <v>0</v>
      </c>
      <c r="J106" s="18">
        <f t="shared" si="20"/>
        <v>1.3</v>
      </c>
      <c r="K106" s="19">
        <f t="shared" si="21"/>
        <v>0.33333333333333331</v>
      </c>
      <c r="L106" s="18">
        <f t="shared" si="22"/>
        <v>0</v>
      </c>
      <c r="M106" s="19">
        <f t="shared" si="23"/>
        <v>0</v>
      </c>
      <c r="N106" s="18">
        <f t="shared" si="24"/>
        <v>0</v>
      </c>
      <c r="O106" s="19">
        <f t="shared" si="25"/>
        <v>0</v>
      </c>
      <c r="P106" s="18">
        <f t="shared" si="26"/>
        <v>2.6</v>
      </c>
      <c r="Q106" s="19">
        <f t="shared" si="27"/>
        <v>0.66666666666666663</v>
      </c>
      <c r="R106" s="11">
        <v>0</v>
      </c>
      <c r="S106" s="12">
        <v>2.6</v>
      </c>
      <c r="T106" s="12">
        <v>1.3</v>
      </c>
      <c r="V106" s="12">
        <v>0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0</v>
      </c>
      <c r="AH106" s="12">
        <v>1.3</v>
      </c>
      <c r="AJ106" s="12">
        <v>0</v>
      </c>
      <c r="AL106" s="12">
        <v>0</v>
      </c>
      <c r="AN106" s="12">
        <v>0</v>
      </c>
      <c r="AR106" s="12">
        <v>0</v>
      </c>
      <c r="AS106" s="12">
        <v>0</v>
      </c>
      <c r="AT106" s="13">
        <v>2.6</v>
      </c>
    </row>
    <row r="107" spans="1:46" x14ac:dyDescent="0.25">
      <c r="A107" s="6">
        <v>107</v>
      </c>
      <c r="B107" s="4" t="s">
        <v>236</v>
      </c>
      <c r="C107" s="7" t="s">
        <v>237</v>
      </c>
      <c r="D107" s="1" t="s">
        <v>41</v>
      </c>
      <c r="E107" s="20">
        <f t="shared" si="15"/>
        <v>94.300000000000011</v>
      </c>
      <c r="F107" s="18">
        <f t="shared" si="16"/>
        <v>0</v>
      </c>
      <c r="G107" s="19">
        <f t="shared" si="17"/>
        <v>0</v>
      </c>
      <c r="H107" s="18">
        <f t="shared" si="18"/>
        <v>0</v>
      </c>
      <c r="I107" s="19">
        <f t="shared" si="19"/>
        <v>0</v>
      </c>
      <c r="J107" s="18">
        <f t="shared" si="20"/>
        <v>52.721000000000004</v>
      </c>
      <c r="K107" s="19">
        <f t="shared" si="21"/>
        <v>0.55907741251325549</v>
      </c>
      <c r="L107" s="18">
        <f t="shared" si="22"/>
        <v>28.797999999999998</v>
      </c>
      <c r="M107" s="19">
        <f t="shared" si="23"/>
        <v>0.30538706256627779</v>
      </c>
      <c r="N107" s="18">
        <f t="shared" si="24"/>
        <v>0</v>
      </c>
      <c r="O107" s="19">
        <f t="shared" si="25"/>
        <v>0</v>
      </c>
      <c r="P107" s="18">
        <f t="shared" si="26"/>
        <v>12.780999999999999</v>
      </c>
      <c r="Q107" s="19">
        <f t="shared" si="27"/>
        <v>0.13553552492046655</v>
      </c>
      <c r="R107" s="11">
        <v>1.87</v>
      </c>
      <c r="S107" s="12">
        <v>90.375</v>
      </c>
      <c r="T107" s="12">
        <v>2.0550000000000002</v>
      </c>
      <c r="V107" s="12">
        <v>0</v>
      </c>
      <c r="Z107" s="12">
        <v>0</v>
      </c>
      <c r="AA107" s="12">
        <v>36.608000000000004</v>
      </c>
      <c r="AB107" s="12">
        <v>0.6</v>
      </c>
      <c r="AC107" s="12">
        <v>0</v>
      </c>
      <c r="AD107" s="12">
        <v>5.3869999999999996</v>
      </c>
      <c r="AE107" s="12">
        <v>0</v>
      </c>
      <c r="AF107" s="12">
        <v>0</v>
      </c>
      <c r="AH107" s="12">
        <v>16.113</v>
      </c>
      <c r="AJ107" s="12">
        <v>23.410999999999998</v>
      </c>
      <c r="AL107" s="12">
        <v>0</v>
      </c>
      <c r="AN107" s="12">
        <v>0</v>
      </c>
      <c r="AR107" s="12">
        <v>0.05</v>
      </c>
      <c r="AS107" s="12">
        <v>0</v>
      </c>
      <c r="AT107" s="13">
        <v>12.780999999999999</v>
      </c>
    </row>
    <row r="108" spans="1:46" x14ac:dyDescent="0.25">
      <c r="A108" s="6">
        <v>108</v>
      </c>
      <c r="B108" s="4" t="s">
        <v>238</v>
      </c>
      <c r="C108" s="7" t="s">
        <v>239</v>
      </c>
      <c r="D108" s="1" t="s">
        <v>41</v>
      </c>
      <c r="E108" s="20">
        <f t="shared" si="15"/>
        <v>1.1459999999999999</v>
      </c>
      <c r="F108" s="18">
        <f t="shared" si="16"/>
        <v>0</v>
      </c>
      <c r="G108" s="19">
        <f t="shared" si="17"/>
        <v>0</v>
      </c>
      <c r="H108" s="18">
        <f t="shared" si="18"/>
        <v>0</v>
      </c>
      <c r="I108" s="19">
        <f t="shared" si="19"/>
        <v>0</v>
      </c>
      <c r="J108" s="18">
        <f t="shared" si="20"/>
        <v>0.95399999999999996</v>
      </c>
      <c r="K108" s="19">
        <f t="shared" si="21"/>
        <v>0.83246073298429324</v>
      </c>
      <c r="L108" s="18">
        <f t="shared" si="22"/>
        <v>0.16500000000000001</v>
      </c>
      <c r="M108" s="19">
        <f t="shared" si="23"/>
        <v>0.14397905759162305</v>
      </c>
      <c r="N108" s="18">
        <f t="shared" si="24"/>
        <v>0</v>
      </c>
      <c r="O108" s="19">
        <f t="shared" si="25"/>
        <v>0</v>
      </c>
      <c r="P108" s="18">
        <f t="shared" si="26"/>
        <v>2.7E-2</v>
      </c>
      <c r="Q108" s="19">
        <f t="shared" si="27"/>
        <v>2.356020942408377E-2</v>
      </c>
      <c r="R108" s="11">
        <v>0</v>
      </c>
      <c r="S108" s="12">
        <v>0.86199999999999999</v>
      </c>
      <c r="T108" s="12">
        <v>0.28399999999999997</v>
      </c>
      <c r="V108" s="12">
        <v>0</v>
      </c>
      <c r="Z108" s="12">
        <v>0</v>
      </c>
      <c r="AA108" s="12">
        <v>0</v>
      </c>
      <c r="AB108" s="12">
        <v>0</v>
      </c>
      <c r="AC108" s="12">
        <v>0</v>
      </c>
      <c r="AD108" s="12">
        <v>0</v>
      </c>
      <c r="AE108" s="12">
        <v>0</v>
      </c>
      <c r="AF108" s="12">
        <v>0</v>
      </c>
      <c r="AH108" s="12">
        <v>0.95399999999999996</v>
      </c>
      <c r="AJ108" s="12">
        <v>0.16500000000000001</v>
      </c>
      <c r="AL108" s="12">
        <v>0</v>
      </c>
      <c r="AN108" s="12">
        <v>0</v>
      </c>
      <c r="AR108" s="12">
        <v>0</v>
      </c>
      <c r="AS108" s="12">
        <v>0</v>
      </c>
      <c r="AT108" s="13">
        <v>2.7E-2</v>
      </c>
    </row>
    <row r="109" spans="1:46" x14ac:dyDescent="0.25">
      <c r="A109" s="6">
        <v>109</v>
      </c>
      <c r="B109" s="4" t="s">
        <v>240</v>
      </c>
      <c r="C109" s="7" t="s">
        <v>241</v>
      </c>
      <c r="D109" s="1" t="s">
        <v>41</v>
      </c>
      <c r="E109" s="20">
        <f t="shared" si="15"/>
        <v>5.0480000000000009</v>
      </c>
      <c r="F109" s="18">
        <f t="shared" si="16"/>
        <v>0</v>
      </c>
      <c r="G109" s="19">
        <f t="shared" si="17"/>
        <v>0</v>
      </c>
      <c r="H109" s="18">
        <f t="shared" si="18"/>
        <v>0</v>
      </c>
      <c r="I109" s="19">
        <f t="shared" si="19"/>
        <v>0</v>
      </c>
      <c r="J109" s="18">
        <f t="shared" si="20"/>
        <v>0.48100000000000004</v>
      </c>
      <c r="K109" s="19">
        <f t="shared" si="21"/>
        <v>9.5285261489698875E-2</v>
      </c>
      <c r="L109" s="18">
        <f t="shared" si="22"/>
        <v>3.9450000000000003</v>
      </c>
      <c r="M109" s="19">
        <f t="shared" si="23"/>
        <v>0.78149762282091906</v>
      </c>
      <c r="N109" s="18">
        <f t="shared" si="24"/>
        <v>0</v>
      </c>
      <c r="O109" s="19">
        <f t="shared" si="25"/>
        <v>0</v>
      </c>
      <c r="P109" s="18">
        <f t="shared" si="26"/>
        <v>0.622</v>
      </c>
      <c r="Q109" s="19">
        <f t="shared" si="27"/>
        <v>0.12321711568938191</v>
      </c>
      <c r="R109" s="11">
        <v>0</v>
      </c>
      <c r="S109" s="12">
        <v>5.0480000000000009</v>
      </c>
      <c r="T109" s="12">
        <v>0</v>
      </c>
      <c r="V109" s="12">
        <v>0</v>
      </c>
      <c r="Z109" s="12">
        <v>0</v>
      </c>
      <c r="AA109" s="12">
        <v>4.0000000000000001E-3</v>
      </c>
      <c r="AB109" s="12">
        <v>0</v>
      </c>
      <c r="AC109" s="12">
        <v>0</v>
      </c>
      <c r="AD109" s="12">
        <v>0</v>
      </c>
      <c r="AE109" s="12">
        <v>0</v>
      </c>
      <c r="AF109" s="12">
        <v>0</v>
      </c>
      <c r="AH109" s="12">
        <v>0.47700000000000004</v>
      </c>
      <c r="AJ109" s="12">
        <v>3.9450000000000003</v>
      </c>
      <c r="AL109" s="12">
        <v>0</v>
      </c>
      <c r="AN109" s="12">
        <v>0</v>
      </c>
      <c r="AR109" s="12">
        <v>0.19</v>
      </c>
      <c r="AS109" s="12">
        <v>0</v>
      </c>
      <c r="AT109" s="13">
        <v>0.622</v>
      </c>
    </row>
    <row r="110" spans="1:46" x14ac:dyDescent="0.25">
      <c r="A110" s="6">
        <v>110</v>
      </c>
      <c r="B110" s="4" t="s">
        <v>242</v>
      </c>
      <c r="C110" s="7" t="s">
        <v>243</v>
      </c>
      <c r="D110" s="1" t="s">
        <v>41</v>
      </c>
      <c r="E110" s="20">
        <f t="shared" si="15"/>
        <v>0.4</v>
      </c>
      <c r="F110" s="18">
        <f t="shared" si="16"/>
        <v>0</v>
      </c>
      <c r="G110" s="19">
        <f t="shared" si="17"/>
        <v>0</v>
      </c>
      <c r="H110" s="18">
        <f t="shared" si="18"/>
        <v>0</v>
      </c>
      <c r="I110" s="19">
        <f t="shared" si="19"/>
        <v>0</v>
      </c>
      <c r="J110" s="18">
        <f t="shared" si="20"/>
        <v>0.4</v>
      </c>
      <c r="K110" s="19">
        <f t="shared" si="21"/>
        <v>1</v>
      </c>
      <c r="L110" s="18">
        <f t="shared" si="22"/>
        <v>0</v>
      </c>
      <c r="M110" s="19">
        <f t="shared" si="23"/>
        <v>0</v>
      </c>
      <c r="N110" s="18">
        <f t="shared" si="24"/>
        <v>0</v>
      </c>
      <c r="O110" s="19">
        <f t="shared" si="25"/>
        <v>0</v>
      </c>
      <c r="P110" s="18">
        <f t="shared" si="26"/>
        <v>0</v>
      </c>
      <c r="Q110" s="19">
        <f t="shared" si="27"/>
        <v>0</v>
      </c>
      <c r="R110" s="11">
        <v>0</v>
      </c>
      <c r="S110" s="12">
        <v>0.4</v>
      </c>
      <c r="T110" s="12">
        <v>0</v>
      </c>
      <c r="V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H110" s="12">
        <v>0.4</v>
      </c>
      <c r="AJ110" s="12">
        <v>0</v>
      </c>
      <c r="AL110" s="12">
        <v>0</v>
      </c>
      <c r="AN110" s="12">
        <v>0</v>
      </c>
      <c r="AR110" s="12">
        <v>0</v>
      </c>
      <c r="AS110" s="12">
        <v>0</v>
      </c>
      <c r="AT110" s="13">
        <v>0</v>
      </c>
    </row>
    <row r="111" spans="1:46" x14ac:dyDescent="0.25">
      <c r="A111" s="6">
        <v>111</v>
      </c>
      <c r="B111" s="4" t="s">
        <v>244</v>
      </c>
      <c r="C111" s="7" t="s">
        <v>245</v>
      </c>
      <c r="D111" s="1" t="s">
        <v>41</v>
      </c>
      <c r="E111" s="20">
        <f t="shared" si="15"/>
        <v>0.2</v>
      </c>
      <c r="F111" s="18">
        <f t="shared" si="16"/>
        <v>0</v>
      </c>
      <c r="G111" s="19">
        <f t="shared" si="17"/>
        <v>0</v>
      </c>
      <c r="H111" s="18">
        <f t="shared" si="18"/>
        <v>0</v>
      </c>
      <c r="I111" s="19">
        <f t="shared" si="19"/>
        <v>0</v>
      </c>
      <c r="J111" s="18">
        <f t="shared" si="20"/>
        <v>0</v>
      </c>
      <c r="K111" s="19">
        <f t="shared" si="21"/>
        <v>0</v>
      </c>
      <c r="L111" s="18">
        <f t="shared" si="22"/>
        <v>0.2</v>
      </c>
      <c r="M111" s="19">
        <f t="shared" si="23"/>
        <v>1</v>
      </c>
      <c r="N111" s="18">
        <f t="shared" si="24"/>
        <v>0</v>
      </c>
      <c r="O111" s="19">
        <f t="shared" si="25"/>
        <v>0</v>
      </c>
      <c r="P111" s="18">
        <f t="shared" si="26"/>
        <v>0</v>
      </c>
      <c r="Q111" s="19">
        <f t="shared" si="27"/>
        <v>0</v>
      </c>
      <c r="R111" s="11">
        <v>0</v>
      </c>
      <c r="S111" s="12">
        <v>0.2</v>
      </c>
      <c r="T111" s="12">
        <v>0</v>
      </c>
      <c r="V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12">
        <v>0</v>
      </c>
      <c r="AF111" s="12">
        <v>0</v>
      </c>
      <c r="AH111" s="12">
        <v>0</v>
      </c>
      <c r="AJ111" s="12">
        <v>0.2</v>
      </c>
      <c r="AL111" s="12">
        <v>0</v>
      </c>
      <c r="AN111" s="12">
        <v>0</v>
      </c>
      <c r="AR111" s="12">
        <v>0</v>
      </c>
      <c r="AS111" s="12">
        <v>0</v>
      </c>
      <c r="AT111" s="13">
        <v>0</v>
      </c>
    </row>
    <row r="112" spans="1:46" x14ac:dyDescent="0.25">
      <c r="A112" s="6">
        <v>113</v>
      </c>
      <c r="B112" s="4" t="s">
        <v>246</v>
      </c>
      <c r="C112" s="7" t="s">
        <v>247</v>
      </c>
      <c r="D112" s="1" t="s">
        <v>33</v>
      </c>
      <c r="E112" s="20">
        <f t="shared" si="15"/>
        <v>2.5090000000000003</v>
      </c>
      <c r="F112" s="18">
        <f t="shared" si="16"/>
        <v>0</v>
      </c>
      <c r="G112" s="19">
        <f t="shared" si="17"/>
        <v>0</v>
      </c>
      <c r="H112" s="18">
        <f t="shared" si="18"/>
        <v>0</v>
      </c>
      <c r="I112" s="19">
        <f t="shared" si="19"/>
        <v>0</v>
      </c>
      <c r="J112" s="18">
        <f t="shared" si="20"/>
        <v>0</v>
      </c>
      <c r="K112" s="19">
        <f t="shared" si="21"/>
        <v>0</v>
      </c>
      <c r="L112" s="18">
        <f t="shared" si="22"/>
        <v>0</v>
      </c>
      <c r="M112" s="19">
        <f t="shared" si="23"/>
        <v>0</v>
      </c>
      <c r="N112" s="18">
        <f t="shared" si="24"/>
        <v>2.5089999999999999</v>
      </c>
      <c r="O112" s="19">
        <f t="shared" si="25"/>
        <v>0.99999999999999978</v>
      </c>
      <c r="P112" s="18">
        <f t="shared" si="26"/>
        <v>0</v>
      </c>
      <c r="Q112" s="19">
        <f t="shared" si="27"/>
        <v>0</v>
      </c>
      <c r="R112" s="11">
        <v>0</v>
      </c>
      <c r="S112" s="12">
        <v>2.5090000000000003</v>
      </c>
      <c r="T112" s="12">
        <v>0</v>
      </c>
      <c r="V112" s="12">
        <v>0</v>
      </c>
      <c r="Z112" s="12">
        <v>0</v>
      </c>
      <c r="AA112" s="12">
        <v>0</v>
      </c>
      <c r="AB112" s="12">
        <v>0</v>
      </c>
      <c r="AC112" s="12">
        <v>0</v>
      </c>
      <c r="AD112" s="12">
        <v>0</v>
      </c>
      <c r="AE112" s="12">
        <v>0.70899999999999996</v>
      </c>
      <c r="AF112" s="12">
        <v>0</v>
      </c>
      <c r="AH112" s="12">
        <v>0</v>
      </c>
      <c r="AJ112" s="12">
        <v>0</v>
      </c>
      <c r="AL112" s="12">
        <v>0</v>
      </c>
      <c r="AN112" s="12">
        <v>1.8</v>
      </c>
      <c r="AR112" s="12">
        <v>0</v>
      </c>
      <c r="AS112" s="12">
        <v>0</v>
      </c>
      <c r="AT112" s="13">
        <v>0</v>
      </c>
    </row>
    <row r="113" spans="1:46" x14ac:dyDescent="0.25">
      <c r="A113" s="6">
        <v>114</v>
      </c>
      <c r="B113" s="4" t="s">
        <v>248</v>
      </c>
      <c r="C113" s="7" t="s">
        <v>249</v>
      </c>
      <c r="D113" s="1" t="s">
        <v>33</v>
      </c>
      <c r="E113" s="20">
        <f t="shared" si="15"/>
        <v>5.58</v>
      </c>
      <c r="F113" s="18">
        <f t="shared" si="16"/>
        <v>0</v>
      </c>
      <c r="G113" s="19">
        <f t="shared" si="17"/>
        <v>0</v>
      </c>
      <c r="H113" s="18">
        <f t="shared" si="18"/>
        <v>0</v>
      </c>
      <c r="I113" s="19">
        <f t="shared" si="19"/>
        <v>0</v>
      </c>
      <c r="J113" s="18">
        <f t="shared" si="20"/>
        <v>0</v>
      </c>
      <c r="K113" s="19">
        <f t="shared" si="21"/>
        <v>0</v>
      </c>
      <c r="L113" s="18">
        <f t="shared" si="22"/>
        <v>0</v>
      </c>
      <c r="M113" s="19">
        <f t="shared" si="23"/>
        <v>0</v>
      </c>
      <c r="N113" s="18">
        <f t="shared" si="24"/>
        <v>5.58</v>
      </c>
      <c r="O113" s="19">
        <f t="shared" si="25"/>
        <v>1</v>
      </c>
      <c r="P113" s="18">
        <f t="shared" si="26"/>
        <v>0</v>
      </c>
      <c r="Q113" s="19">
        <f t="shared" si="27"/>
        <v>0</v>
      </c>
      <c r="R113" s="11">
        <v>0</v>
      </c>
      <c r="S113" s="12">
        <v>2.6</v>
      </c>
      <c r="T113" s="12">
        <v>2.98</v>
      </c>
      <c r="V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0</v>
      </c>
      <c r="AH113" s="12">
        <v>0</v>
      </c>
      <c r="AJ113" s="12">
        <v>0</v>
      </c>
      <c r="AL113" s="12">
        <v>0</v>
      </c>
      <c r="AN113" s="12">
        <v>2.6</v>
      </c>
      <c r="AR113" s="12">
        <v>0</v>
      </c>
      <c r="AS113" s="12">
        <v>2.98</v>
      </c>
      <c r="AT113" s="13">
        <v>0</v>
      </c>
    </row>
    <row r="114" spans="1:46" x14ac:dyDescent="0.25">
      <c r="A114" s="6">
        <v>116</v>
      </c>
      <c r="B114" s="4" t="s">
        <v>250</v>
      </c>
      <c r="C114" s="7" t="s">
        <v>251</v>
      </c>
      <c r="D114" s="1" t="s">
        <v>33</v>
      </c>
      <c r="E114" s="20">
        <f t="shared" si="15"/>
        <v>1.8455000000000001</v>
      </c>
      <c r="F114" s="18">
        <f t="shared" si="16"/>
        <v>0</v>
      </c>
      <c r="G114" s="19">
        <f t="shared" si="17"/>
        <v>0</v>
      </c>
      <c r="H114" s="18">
        <f t="shared" si="18"/>
        <v>0</v>
      </c>
      <c r="I114" s="19">
        <f t="shared" si="19"/>
        <v>0</v>
      </c>
      <c r="J114" s="18">
        <f t="shared" si="20"/>
        <v>0.22800000000000004</v>
      </c>
      <c r="K114" s="19">
        <f t="shared" si="21"/>
        <v>0.12354375507992416</v>
      </c>
      <c r="L114" s="18">
        <f t="shared" si="22"/>
        <v>0</v>
      </c>
      <c r="M114" s="19">
        <f t="shared" si="23"/>
        <v>0</v>
      </c>
      <c r="N114" s="18">
        <f t="shared" si="24"/>
        <v>1.5475000000000001</v>
      </c>
      <c r="O114" s="19">
        <f t="shared" si="25"/>
        <v>0.83852614467623954</v>
      </c>
      <c r="P114" s="18">
        <f t="shared" si="26"/>
        <v>7.0000000000000007E-2</v>
      </c>
      <c r="Q114" s="19">
        <f t="shared" si="27"/>
        <v>3.7930100243836362E-2</v>
      </c>
      <c r="R114" s="11">
        <v>0</v>
      </c>
      <c r="S114" s="12">
        <v>1.6625000000000001</v>
      </c>
      <c r="T114" s="12">
        <v>0.18300000000000002</v>
      </c>
      <c r="V114" s="12">
        <v>0</v>
      </c>
      <c r="Z114" s="12">
        <v>0</v>
      </c>
      <c r="AA114" s="12">
        <v>4.9000000000000002E-2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H114" s="12">
        <v>0.17900000000000002</v>
      </c>
      <c r="AJ114" s="12">
        <v>0</v>
      </c>
      <c r="AL114" s="12">
        <v>7.0000000000000007E-2</v>
      </c>
      <c r="AN114" s="12">
        <v>1.5475000000000001</v>
      </c>
      <c r="AR114" s="12">
        <v>0</v>
      </c>
      <c r="AS114" s="12">
        <v>0</v>
      </c>
      <c r="AT114" s="13">
        <v>0</v>
      </c>
    </row>
    <row r="115" spans="1:46" x14ac:dyDescent="0.25">
      <c r="A115" s="6">
        <v>117</v>
      </c>
      <c r="B115" s="4" t="s">
        <v>252</v>
      </c>
      <c r="C115" s="7" t="s">
        <v>253</v>
      </c>
      <c r="D115" s="1" t="s">
        <v>33</v>
      </c>
      <c r="E115" s="20">
        <f t="shared" si="15"/>
        <v>2E-3</v>
      </c>
      <c r="F115" s="18">
        <f t="shared" si="16"/>
        <v>0</v>
      </c>
      <c r="G115" s="19">
        <f t="shared" si="17"/>
        <v>0</v>
      </c>
      <c r="H115" s="18">
        <f t="shared" si="18"/>
        <v>0</v>
      </c>
      <c r="I115" s="19">
        <f t="shared" si="19"/>
        <v>0</v>
      </c>
      <c r="J115" s="18">
        <f t="shared" si="20"/>
        <v>2E-3</v>
      </c>
      <c r="K115" s="19">
        <f t="shared" si="21"/>
        <v>1</v>
      </c>
      <c r="L115" s="18">
        <f t="shared" si="22"/>
        <v>0</v>
      </c>
      <c r="M115" s="19">
        <f t="shared" si="23"/>
        <v>0</v>
      </c>
      <c r="N115" s="18">
        <f t="shared" si="24"/>
        <v>0</v>
      </c>
      <c r="O115" s="19">
        <f t="shared" si="25"/>
        <v>0</v>
      </c>
      <c r="P115" s="18">
        <f t="shared" si="26"/>
        <v>0</v>
      </c>
      <c r="Q115" s="19">
        <f t="shared" si="27"/>
        <v>0</v>
      </c>
      <c r="R115" s="11">
        <v>0</v>
      </c>
      <c r="S115" s="12">
        <v>1E-3</v>
      </c>
      <c r="T115" s="12">
        <v>1E-3</v>
      </c>
      <c r="V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H115" s="12">
        <v>2E-3</v>
      </c>
      <c r="AJ115" s="12">
        <v>0</v>
      </c>
      <c r="AL115" s="12">
        <v>0</v>
      </c>
      <c r="AN115" s="12">
        <v>0</v>
      </c>
      <c r="AR115" s="12">
        <v>0</v>
      </c>
      <c r="AS115" s="12">
        <v>0</v>
      </c>
      <c r="AT115" s="13">
        <v>0</v>
      </c>
    </row>
    <row r="116" spans="1:46" x14ac:dyDescent="0.25">
      <c r="A116" s="6">
        <v>118</v>
      </c>
      <c r="B116" s="4" t="s">
        <v>254</v>
      </c>
      <c r="C116" s="7" t="s">
        <v>255</v>
      </c>
      <c r="D116" s="1" t="s">
        <v>36</v>
      </c>
      <c r="E116" s="20">
        <f t="shared" si="15"/>
        <v>0.77499999999999991</v>
      </c>
      <c r="F116" s="18">
        <f t="shared" si="16"/>
        <v>0</v>
      </c>
      <c r="G116" s="19">
        <f t="shared" si="17"/>
        <v>0</v>
      </c>
      <c r="H116" s="18">
        <f t="shared" si="18"/>
        <v>0</v>
      </c>
      <c r="I116" s="19">
        <f t="shared" si="19"/>
        <v>0</v>
      </c>
      <c r="J116" s="18">
        <f t="shared" si="20"/>
        <v>0</v>
      </c>
      <c r="K116" s="19">
        <f t="shared" si="21"/>
        <v>0</v>
      </c>
      <c r="L116" s="18">
        <f t="shared" si="22"/>
        <v>0.77499999999999991</v>
      </c>
      <c r="M116" s="19">
        <f t="shared" si="23"/>
        <v>1</v>
      </c>
      <c r="N116" s="18">
        <f t="shared" si="24"/>
        <v>0</v>
      </c>
      <c r="O116" s="19">
        <f t="shared" si="25"/>
        <v>0</v>
      </c>
      <c r="P116" s="18">
        <f t="shared" si="26"/>
        <v>0</v>
      </c>
      <c r="Q116" s="19">
        <f t="shared" si="27"/>
        <v>0</v>
      </c>
      <c r="R116" s="11">
        <v>0</v>
      </c>
      <c r="S116" s="12">
        <v>0.77499999999999991</v>
      </c>
      <c r="T116" s="12">
        <v>0</v>
      </c>
      <c r="V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H116" s="12">
        <v>0</v>
      </c>
      <c r="AJ116" s="12">
        <v>0.77499999999999991</v>
      </c>
      <c r="AL116" s="12">
        <v>0</v>
      </c>
      <c r="AN116" s="12">
        <v>0</v>
      </c>
      <c r="AR116" s="12">
        <v>0</v>
      </c>
      <c r="AS116" s="12">
        <v>0</v>
      </c>
      <c r="AT116" s="13">
        <v>0</v>
      </c>
    </row>
    <row r="117" spans="1:46" x14ac:dyDescent="0.25">
      <c r="A117" s="6">
        <v>119</v>
      </c>
      <c r="B117" s="4" t="s">
        <v>256</v>
      </c>
      <c r="C117" s="7" t="s">
        <v>257</v>
      </c>
      <c r="D117" s="1" t="s">
        <v>36</v>
      </c>
      <c r="E117" s="20">
        <f t="shared" si="15"/>
        <v>0.873</v>
      </c>
      <c r="F117" s="18">
        <f t="shared" si="16"/>
        <v>0</v>
      </c>
      <c r="G117" s="19">
        <f t="shared" si="17"/>
        <v>0</v>
      </c>
      <c r="H117" s="18">
        <f t="shared" si="18"/>
        <v>0</v>
      </c>
      <c r="I117" s="19">
        <f t="shared" si="19"/>
        <v>0</v>
      </c>
      <c r="J117" s="18">
        <f t="shared" si="20"/>
        <v>0</v>
      </c>
      <c r="K117" s="19">
        <f t="shared" si="21"/>
        <v>0</v>
      </c>
      <c r="L117" s="18">
        <f t="shared" si="22"/>
        <v>0.85</v>
      </c>
      <c r="M117" s="19">
        <f t="shared" si="23"/>
        <v>0.97365406643757157</v>
      </c>
      <c r="N117" s="18">
        <f t="shared" si="24"/>
        <v>2.3E-2</v>
      </c>
      <c r="O117" s="19">
        <f t="shared" si="25"/>
        <v>2.6345933562428408E-2</v>
      </c>
      <c r="P117" s="18">
        <f t="shared" si="26"/>
        <v>0</v>
      </c>
      <c r="Q117" s="19">
        <f t="shared" si="27"/>
        <v>0</v>
      </c>
      <c r="R117" s="11">
        <v>0</v>
      </c>
      <c r="S117" s="12">
        <v>0.873</v>
      </c>
      <c r="T117" s="12">
        <v>0</v>
      </c>
      <c r="V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H117" s="12">
        <v>0</v>
      </c>
      <c r="AJ117" s="12">
        <v>0.85</v>
      </c>
      <c r="AL117" s="12">
        <v>0</v>
      </c>
      <c r="AN117" s="12">
        <v>2.3E-2</v>
      </c>
      <c r="AR117" s="12">
        <v>0</v>
      </c>
      <c r="AS117" s="12">
        <v>0</v>
      </c>
      <c r="AT117" s="13">
        <v>0</v>
      </c>
    </row>
    <row r="118" spans="1:46" x14ac:dyDescent="0.25">
      <c r="A118" s="6">
        <v>120</v>
      </c>
      <c r="B118" s="4" t="s">
        <v>258</v>
      </c>
      <c r="C118" s="7" t="s">
        <v>259</v>
      </c>
      <c r="D118" s="1" t="s">
        <v>33</v>
      </c>
      <c r="E118" s="20">
        <f t="shared" si="15"/>
        <v>5.4540000000000006</v>
      </c>
      <c r="F118" s="18">
        <f t="shared" si="16"/>
        <v>0</v>
      </c>
      <c r="G118" s="19">
        <f t="shared" si="17"/>
        <v>0</v>
      </c>
      <c r="H118" s="18">
        <f t="shared" si="18"/>
        <v>0</v>
      </c>
      <c r="I118" s="19">
        <f t="shared" si="19"/>
        <v>0</v>
      </c>
      <c r="J118" s="18">
        <f t="shared" si="20"/>
        <v>1.6679999999999999</v>
      </c>
      <c r="K118" s="19">
        <f t="shared" si="21"/>
        <v>0.30583058305830579</v>
      </c>
      <c r="L118" s="18">
        <f t="shared" si="22"/>
        <v>0</v>
      </c>
      <c r="M118" s="19">
        <f t="shared" si="23"/>
        <v>0</v>
      </c>
      <c r="N118" s="18">
        <f t="shared" si="24"/>
        <v>3.7859999999999996</v>
      </c>
      <c r="O118" s="19">
        <f t="shared" si="25"/>
        <v>0.69416941694169398</v>
      </c>
      <c r="P118" s="18">
        <f t="shared" si="26"/>
        <v>0</v>
      </c>
      <c r="Q118" s="19">
        <f t="shared" si="27"/>
        <v>0</v>
      </c>
      <c r="R118" s="11">
        <v>0</v>
      </c>
      <c r="S118" s="12">
        <v>4.9750000000000005</v>
      </c>
      <c r="T118" s="12">
        <v>0.47899999999999998</v>
      </c>
      <c r="V118" s="12">
        <v>0</v>
      </c>
      <c r="Z118" s="12">
        <v>0</v>
      </c>
      <c r="AA118" s="12">
        <v>1.1519999999999999</v>
      </c>
      <c r="AB118" s="12">
        <v>0</v>
      </c>
      <c r="AC118" s="12">
        <v>0</v>
      </c>
      <c r="AD118" s="12">
        <v>0</v>
      </c>
      <c r="AE118" s="12">
        <v>0</v>
      </c>
      <c r="AF118" s="12">
        <v>0</v>
      </c>
      <c r="AH118" s="12">
        <v>0.51600000000000001</v>
      </c>
      <c r="AJ118" s="12">
        <v>0</v>
      </c>
      <c r="AL118" s="12">
        <v>0</v>
      </c>
      <c r="AN118" s="12">
        <v>3.7859999999999996</v>
      </c>
      <c r="AR118" s="12">
        <v>0</v>
      </c>
      <c r="AS118" s="12">
        <v>0</v>
      </c>
      <c r="AT118" s="13">
        <v>0</v>
      </c>
    </row>
    <row r="119" spans="1:46" x14ac:dyDescent="0.25">
      <c r="A119" s="6">
        <v>121</v>
      </c>
      <c r="B119" s="4" t="s">
        <v>260</v>
      </c>
      <c r="C119" s="7" t="s">
        <v>261</v>
      </c>
      <c r="D119" s="1" t="s">
        <v>33</v>
      </c>
      <c r="E119" s="20">
        <f t="shared" si="15"/>
        <v>7.7589999999999995</v>
      </c>
      <c r="F119" s="18">
        <f t="shared" si="16"/>
        <v>0</v>
      </c>
      <c r="G119" s="19">
        <f t="shared" si="17"/>
        <v>0</v>
      </c>
      <c r="H119" s="18">
        <f t="shared" si="18"/>
        <v>0</v>
      </c>
      <c r="I119" s="19">
        <f t="shared" si="19"/>
        <v>0</v>
      </c>
      <c r="J119" s="18">
        <f t="shared" si="20"/>
        <v>4.5999999999999999E-2</v>
      </c>
      <c r="K119" s="19">
        <f t="shared" si="21"/>
        <v>5.9285990462688495E-3</v>
      </c>
      <c r="L119" s="18">
        <f t="shared" si="22"/>
        <v>0</v>
      </c>
      <c r="M119" s="19">
        <f t="shared" si="23"/>
        <v>0</v>
      </c>
      <c r="N119" s="18">
        <f t="shared" si="24"/>
        <v>7.7130000000000001</v>
      </c>
      <c r="O119" s="19">
        <f t="shared" si="25"/>
        <v>0.99407140095373125</v>
      </c>
      <c r="P119" s="18">
        <f t="shared" si="26"/>
        <v>0</v>
      </c>
      <c r="Q119" s="19">
        <f t="shared" si="27"/>
        <v>0</v>
      </c>
      <c r="R119" s="11">
        <v>0</v>
      </c>
      <c r="S119" s="12">
        <v>7.7359999999999998</v>
      </c>
      <c r="T119" s="12">
        <v>2.3E-2</v>
      </c>
      <c r="V119" s="12">
        <v>0</v>
      </c>
      <c r="Z119" s="12">
        <v>0</v>
      </c>
      <c r="AA119" s="12">
        <v>0</v>
      </c>
      <c r="AB119" s="12">
        <v>0</v>
      </c>
      <c r="AC119" s="12">
        <v>0</v>
      </c>
      <c r="AD119" s="12">
        <v>0</v>
      </c>
      <c r="AE119" s="12">
        <v>0</v>
      </c>
      <c r="AF119" s="12">
        <v>0</v>
      </c>
      <c r="AH119" s="12">
        <v>4.5999999999999999E-2</v>
      </c>
      <c r="AJ119" s="12">
        <v>0</v>
      </c>
      <c r="AL119" s="12">
        <v>0</v>
      </c>
      <c r="AN119" s="12">
        <v>7.7130000000000001</v>
      </c>
      <c r="AR119" s="12">
        <v>0</v>
      </c>
      <c r="AS119" s="12">
        <v>0</v>
      </c>
      <c r="AT119" s="13">
        <v>0</v>
      </c>
    </row>
    <row r="120" spans="1:46" x14ac:dyDescent="0.25">
      <c r="A120" s="6">
        <v>122</v>
      </c>
      <c r="B120" s="4" t="s">
        <v>262</v>
      </c>
      <c r="C120" s="7" t="s">
        <v>263</v>
      </c>
      <c r="D120" s="1" t="s">
        <v>36</v>
      </c>
      <c r="E120" s="20">
        <f t="shared" si="15"/>
        <v>0.22500000000000001</v>
      </c>
      <c r="F120" s="18">
        <f t="shared" si="16"/>
        <v>0</v>
      </c>
      <c r="G120" s="19">
        <f t="shared" si="17"/>
        <v>0</v>
      </c>
      <c r="H120" s="18">
        <f t="shared" si="18"/>
        <v>0</v>
      </c>
      <c r="I120" s="19">
        <f t="shared" si="19"/>
        <v>0</v>
      </c>
      <c r="J120" s="18">
        <f t="shared" si="20"/>
        <v>0</v>
      </c>
      <c r="K120" s="19">
        <f t="shared" si="21"/>
        <v>0</v>
      </c>
      <c r="L120" s="18">
        <f t="shared" si="22"/>
        <v>0.22500000000000001</v>
      </c>
      <c r="M120" s="19">
        <f t="shared" si="23"/>
        <v>1</v>
      </c>
      <c r="N120" s="18">
        <f t="shared" si="24"/>
        <v>0</v>
      </c>
      <c r="O120" s="19">
        <f t="shared" si="25"/>
        <v>0</v>
      </c>
      <c r="P120" s="18">
        <f t="shared" si="26"/>
        <v>0</v>
      </c>
      <c r="Q120" s="19">
        <f t="shared" si="27"/>
        <v>0</v>
      </c>
      <c r="R120" s="11">
        <v>0</v>
      </c>
      <c r="S120" s="12">
        <v>0.22500000000000001</v>
      </c>
      <c r="T120" s="12">
        <v>0</v>
      </c>
      <c r="V120" s="12">
        <v>0</v>
      </c>
      <c r="Z120" s="12">
        <v>0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H120" s="12">
        <v>0</v>
      </c>
      <c r="AJ120" s="12">
        <v>0.22500000000000001</v>
      </c>
      <c r="AL120" s="12">
        <v>0</v>
      </c>
      <c r="AN120" s="12">
        <v>0</v>
      </c>
      <c r="AR120" s="12">
        <v>0</v>
      </c>
      <c r="AS120" s="12">
        <v>0</v>
      </c>
      <c r="AT120" s="13">
        <v>0</v>
      </c>
    </row>
    <row r="121" spans="1:46" x14ac:dyDescent="0.25">
      <c r="A121" s="6">
        <v>123</v>
      </c>
      <c r="B121" s="4" t="s">
        <v>264</v>
      </c>
      <c r="C121" s="7" t="s">
        <v>265</v>
      </c>
      <c r="D121" s="1" t="s">
        <v>36</v>
      </c>
      <c r="E121" s="20">
        <f t="shared" si="15"/>
        <v>0.06</v>
      </c>
      <c r="F121" s="18">
        <f t="shared" si="16"/>
        <v>0</v>
      </c>
      <c r="G121" s="19">
        <f t="shared" si="17"/>
        <v>0</v>
      </c>
      <c r="H121" s="18">
        <f t="shared" si="18"/>
        <v>0</v>
      </c>
      <c r="I121" s="19">
        <f t="shared" si="19"/>
        <v>0</v>
      </c>
      <c r="J121" s="18">
        <f t="shared" si="20"/>
        <v>0</v>
      </c>
      <c r="K121" s="19">
        <f t="shared" si="21"/>
        <v>0</v>
      </c>
      <c r="L121" s="18">
        <f t="shared" si="22"/>
        <v>0</v>
      </c>
      <c r="M121" s="19">
        <f t="shared" si="23"/>
        <v>0</v>
      </c>
      <c r="N121" s="18">
        <f t="shared" si="24"/>
        <v>0.06</v>
      </c>
      <c r="O121" s="19">
        <f t="shared" si="25"/>
        <v>1</v>
      </c>
      <c r="P121" s="18">
        <f t="shared" si="26"/>
        <v>0</v>
      </c>
      <c r="Q121" s="19">
        <f t="shared" si="27"/>
        <v>0</v>
      </c>
      <c r="R121" s="11">
        <v>0</v>
      </c>
      <c r="S121" s="12">
        <v>0.06</v>
      </c>
      <c r="T121" s="12">
        <v>0</v>
      </c>
      <c r="V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2">
        <v>0</v>
      </c>
      <c r="AE121" s="12">
        <v>0</v>
      </c>
      <c r="AF121" s="12">
        <v>0</v>
      </c>
      <c r="AH121" s="12">
        <v>0</v>
      </c>
      <c r="AJ121" s="12">
        <v>0</v>
      </c>
      <c r="AL121" s="12">
        <v>0</v>
      </c>
      <c r="AN121" s="12">
        <v>0.06</v>
      </c>
      <c r="AR121" s="12">
        <v>0</v>
      </c>
      <c r="AS121" s="12">
        <v>0</v>
      </c>
      <c r="AT121" s="13">
        <v>0</v>
      </c>
    </row>
    <row r="122" spans="1:46" x14ac:dyDescent="0.25">
      <c r="A122" s="6">
        <v>124</v>
      </c>
      <c r="B122" s="4" t="s">
        <v>266</v>
      </c>
      <c r="C122" s="7" t="s">
        <v>267</v>
      </c>
      <c r="D122" s="1" t="s">
        <v>36</v>
      </c>
      <c r="E122" s="20">
        <f t="shared" si="15"/>
        <v>0.20899999999999996</v>
      </c>
      <c r="F122" s="18">
        <f t="shared" si="16"/>
        <v>0</v>
      </c>
      <c r="G122" s="19">
        <f t="shared" si="17"/>
        <v>0</v>
      </c>
      <c r="H122" s="18">
        <f t="shared" si="18"/>
        <v>0</v>
      </c>
      <c r="I122" s="19">
        <f t="shared" si="19"/>
        <v>0</v>
      </c>
      <c r="J122" s="18">
        <f t="shared" si="20"/>
        <v>0</v>
      </c>
      <c r="K122" s="19">
        <f t="shared" si="21"/>
        <v>0</v>
      </c>
      <c r="L122" s="18">
        <f t="shared" si="22"/>
        <v>0</v>
      </c>
      <c r="M122" s="19">
        <f t="shared" si="23"/>
        <v>0</v>
      </c>
      <c r="N122" s="18">
        <f t="shared" si="24"/>
        <v>0.17899999999999999</v>
      </c>
      <c r="O122" s="19">
        <f t="shared" si="25"/>
        <v>0.85645933014354081</v>
      </c>
      <c r="P122" s="18">
        <f t="shared" si="26"/>
        <v>3.0000000000000002E-2</v>
      </c>
      <c r="Q122" s="19">
        <f t="shared" si="27"/>
        <v>0.14354066985645936</v>
      </c>
      <c r="R122" s="11">
        <v>0</v>
      </c>
      <c r="S122" s="12">
        <v>0.16099999999999998</v>
      </c>
      <c r="T122" s="12">
        <v>4.8000000000000001E-2</v>
      </c>
      <c r="V122" s="12">
        <v>0</v>
      </c>
      <c r="Z122" s="12"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v>0</v>
      </c>
      <c r="AF122" s="12">
        <v>0</v>
      </c>
      <c r="AH122" s="12">
        <v>0</v>
      </c>
      <c r="AJ122" s="12">
        <v>0</v>
      </c>
      <c r="AL122" s="12">
        <v>2.5000000000000001E-2</v>
      </c>
      <c r="AN122" s="12">
        <v>0.17899999999999999</v>
      </c>
      <c r="AR122" s="12">
        <v>0</v>
      </c>
      <c r="AS122" s="12">
        <v>0</v>
      </c>
      <c r="AT122" s="13">
        <v>5.0000000000000001E-3</v>
      </c>
    </row>
    <row r="123" spans="1:46" x14ac:dyDescent="0.25">
      <c r="A123" s="6">
        <v>125</v>
      </c>
      <c r="B123" s="4" t="s">
        <v>268</v>
      </c>
      <c r="C123" s="7" t="s">
        <v>269</v>
      </c>
      <c r="D123" s="1" t="s">
        <v>33</v>
      </c>
      <c r="E123" s="20">
        <f t="shared" si="15"/>
        <v>2.62</v>
      </c>
      <c r="F123" s="18">
        <f t="shared" si="16"/>
        <v>0</v>
      </c>
      <c r="G123" s="19">
        <f t="shared" si="17"/>
        <v>0</v>
      </c>
      <c r="H123" s="18">
        <f t="shared" si="18"/>
        <v>0</v>
      </c>
      <c r="I123" s="19">
        <f t="shared" si="19"/>
        <v>0</v>
      </c>
      <c r="J123" s="18">
        <f t="shared" si="20"/>
        <v>0</v>
      </c>
      <c r="K123" s="19">
        <f t="shared" si="21"/>
        <v>0</v>
      </c>
      <c r="L123" s="18">
        <f t="shared" si="22"/>
        <v>0</v>
      </c>
      <c r="M123" s="19">
        <f t="shared" si="23"/>
        <v>0</v>
      </c>
      <c r="N123" s="18">
        <f t="shared" si="24"/>
        <v>2.62</v>
      </c>
      <c r="O123" s="19">
        <f t="shared" si="25"/>
        <v>1</v>
      </c>
      <c r="P123" s="18">
        <f t="shared" si="26"/>
        <v>0</v>
      </c>
      <c r="Q123" s="19">
        <f t="shared" si="27"/>
        <v>0</v>
      </c>
      <c r="R123" s="11">
        <v>0</v>
      </c>
      <c r="S123" s="12">
        <v>2.62</v>
      </c>
      <c r="T123" s="12">
        <v>0</v>
      </c>
      <c r="V123" s="12">
        <v>0</v>
      </c>
      <c r="Z123" s="12">
        <v>0</v>
      </c>
      <c r="AA123" s="12">
        <v>0</v>
      </c>
      <c r="AB123" s="12">
        <v>0</v>
      </c>
      <c r="AC123" s="12">
        <v>0</v>
      </c>
      <c r="AD123" s="12">
        <v>0</v>
      </c>
      <c r="AE123" s="12">
        <v>0</v>
      </c>
      <c r="AF123" s="12">
        <v>0</v>
      </c>
      <c r="AH123" s="12">
        <v>0</v>
      </c>
      <c r="AJ123" s="12">
        <v>0</v>
      </c>
      <c r="AL123" s="12">
        <v>0</v>
      </c>
      <c r="AN123" s="12">
        <v>2.62</v>
      </c>
      <c r="AR123" s="12">
        <v>0</v>
      </c>
      <c r="AS123" s="12">
        <v>0</v>
      </c>
      <c r="AT123" s="13">
        <v>0</v>
      </c>
    </row>
    <row r="124" spans="1:46" x14ac:dyDescent="0.25">
      <c r="A124" s="6">
        <v>126</v>
      </c>
      <c r="B124" s="4" t="s">
        <v>270</v>
      </c>
      <c r="C124" s="7" t="s">
        <v>271</v>
      </c>
      <c r="D124" s="1" t="s">
        <v>33</v>
      </c>
      <c r="E124" s="20">
        <f t="shared" si="15"/>
        <v>3.2369999999999992</v>
      </c>
      <c r="F124" s="18">
        <f t="shared" si="16"/>
        <v>0</v>
      </c>
      <c r="G124" s="19">
        <f t="shared" si="17"/>
        <v>0</v>
      </c>
      <c r="H124" s="18">
        <f t="shared" si="18"/>
        <v>0</v>
      </c>
      <c r="I124" s="19">
        <f t="shared" si="19"/>
        <v>0</v>
      </c>
      <c r="J124" s="18">
        <f t="shared" si="20"/>
        <v>0.496</v>
      </c>
      <c r="K124" s="19">
        <f t="shared" si="21"/>
        <v>0.1532282978066111</v>
      </c>
      <c r="L124" s="18">
        <f t="shared" si="22"/>
        <v>0</v>
      </c>
      <c r="M124" s="19">
        <f t="shared" si="23"/>
        <v>0</v>
      </c>
      <c r="N124" s="18">
        <f t="shared" si="24"/>
        <v>2.6970000000000001</v>
      </c>
      <c r="O124" s="19">
        <f t="shared" si="25"/>
        <v>0.83317886932344787</v>
      </c>
      <c r="P124" s="18">
        <f t="shared" si="26"/>
        <v>4.3999999999999997E-2</v>
      </c>
      <c r="Q124" s="19">
        <f t="shared" si="27"/>
        <v>1.3592832869941306E-2</v>
      </c>
      <c r="R124" s="11">
        <v>0</v>
      </c>
      <c r="S124" s="12">
        <v>3.1399999999999992</v>
      </c>
      <c r="T124" s="12">
        <v>9.7000000000000003E-2</v>
      </c>
      <c r="V124" s="12">
        <v>0</v>
      </c>
      <c r="Z124" s="12">
        <v>0</v>
      </c>
      <c r="AA124" s="12">
        <v>4.2000000000000003E-2</v>
      </c>
      <c r="AB124" s="12">
        <v>0</v>
      </c>
      <c r="AC124" s="12">
        <v>0</v>
      </c>
      <c r="AD124" s="12">
        <v>0</v>
      </c>
      <c r="AE124" s="12">
        <v>0.1</v>
      </c>
      <c r="AF124" s="12">
        <v>0</v>
      </c>
      <c r="AH124" s="12">
        <v>0.45400000000000001</v>
      </c>
      <c r="AJ124" s="12">
        <v>0</v>
      </c>
      <c r="AL124" s="12">
        <v>4.3999999999999997E-2</v>
      </c>
      <c r="AN124" s="12">
        <v>2.597</v>
      </c>
      <c r="AR124" s="12">
        <v>0</v>
      </c>
      <c r="AS124" s="12">
        <v>0</v>
      </c>
      <c r="AT124" s="13">
        <v>0</v>
      </c>
    </row>
    <row r="125" spans="1:46" x14ac:dyDescent="0.25">
      <c r="A125" s="6">
        <v>127</v>
      </c>
      <c r="B125" s="4" t="s">
        <v>272</v>
      </c>
      <c r="C125" s="7" t="s">
        <v>273</v>
      </c>
      <c r="D125" s="1" t="s">
        <v>36</v>
      </c>
      <c r="E125" s="20">
        <f t="shared" si="15"/>
        <v>0.4</v>
      </c>
      <c r="F125" s="18">
        <f t="shared" si="16"/>
        <v>0</v>
      </c>
      <c r="G125" s="19">
        <f t="shared" si="17"/>
        <v>0</v>
      </c>
      <c r="H125" s="18">
        <f t="shared" si="18"/>
        <v>0</v>
      </c>
      <c r="I125" s="19">
        <f t="shared" si="19"/>
        <v>0</v>
      </c>
      <c r="J125" s="18">
        <f t="shared" si="20"/>
        <v>0</v>
      </c>
      <c r="K125" s="19">
        <f t="shared" si="21"/>
        <v>0</v>
      </c>
      <c r="L125" s="18">
        <f t="shared" si="22"/>
        <v>0</v>
      </c>
      <c r="M125" s="19">
        <f t="shared" si="23"/>
        <v>0</v>
      </c>
      <c r="N125" s="18">
        <f t="shared" si="24"/>
        <v>0.4</v>
      </c>
      <c r="O125" s="19">
        <f t="shared" si="25"/>
        <v>1</v>
      </c>
      <c r="P125" s="18">
        <f t="shared" si="26"/>
        <v>0</v>
      </c>
      <c r="Q125" s="19">
        <f t="shared" si="27"/>
        <v>0</v>
      </c>
      <c r="R125" s="11">
        <v>0</v>
      </c>
      <c r="S125" s="12">
        <v>0.4</v>
      </c>
      <c r="T125" s="12">
        <v>0</v>
      </c>
      <c r="V125" s="12">
        <v>0</v>
      </c>
      <c r="Z125" s="12">
        <v>0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H125" s="12">
        <v>0</v>
      </c>
      <c r="AJ125" s="12">
        <v>0</v>
      </c>
      <c r="AL125" s="12">
        <v>0</v>
      </c>
      <c r="AN125" s="12">
        <v>0.4</v>
      </c>
      <c r="AR125" s="12">
        <v>0</v>
      </c>
      <c r="AS125" s="12">
        <v>0</v>
      </c>
      <c r="AT125" s="13">
        <v>0</v>
      </c>
    </row>
    <row r="126" spans="1:46" x14ac:dyDescent="0.25">
      <c r="A126" s="6">
        <v>128</v>
      </c>
      <c r="B126" s="4" t="s">
        <v>274</v>
      </c>
      <c r="C126" s="7" t="s">
        <v>275</v>
      </c>
      <c r="D126" s="1" t="s">
        <v>33</v>
      </c>
      <c r="E126" s="20">
        <f t="shared" si="15"/>
        <v>1047.019</v>
      </c>
      <c r="F126" s="18">
        <f t="shared" si="16"/>
        <v>553.34899999999993</v>
      </c>
      <c r="G126" s="19">
        <f t="shared" si="17"/>
        <v>0.52849948281740822</v>
      </c>
      <c r="H126" s="18">
        <f t="shared" si="18"/>
        <v>402</v>
      </c>
      <c r="I126" s="19">
        <f t="shared" si="19"/>
        <v>0.38394718720481674</v>
      </c>
      <c r="J126" s="18">
        <f t="shared" si="20"/>
        <v>2.0689999999999991</v>
      </c>
      <c r="K126" s="19">
        <f t="shared" si="21"/>
        <v>1.9760863938476751E-3</v>
      </c>
      <c r="L126" s="18">
        <f t="shared" si="22"/>
        <v>50.439000000000007</v>
      </c>
      <c r="M126" s="19">
        <f t="shared" si="23"/>
        <v>4.8173910884138693E-2</v>
      </c>
      <c r="N126" s="18">
        <f t="shared" si="24"/>
        <v>36.612000000000002</v>
      </c>
      <c r="O126" s="19">
        <f t="shared" si="25"/>
        <v>3.4967846810802859E-2</v>
      </c>
      <c r="P126" s="18">
        <f t="shared" si="26"/>
        <v>2.5499999999999998</v>
      </c>
      <c r="Q126" s="19">
        <f t="shared" si="27"/>
        <v>2.4354858889857776E-3</v>
      </c>
      <c r="R126" s="11">
        <v>0</v>
      </c>
      <c r="S126" s="12">
        <v>241.77399999999997</v>
      </c>
      <c r="T126" s="12">
        <v>403.245</v>
      </c>
      <c r="V126" s="12">
        <v>0</v>
      </c>
      <c r="Y126" s="12">
        <v>402</v>
      </c>
      <c r="Z126" s="12">
        <v>402</v>
      </c>
      <c r="AA126" s="12">
        <v>402</v>
      </c>
      <c r="AB126" s="12">
        <v>0</v>
      </c>
      <c r="AC126" s="12">
        <v>402</v>
      </c>
      <c r="AD126" s="12">
        <v>11.399000000000001</v>
      </c>
      <c r="AE126" s="12">
        <v>0.6</v>
      </c>
      <c r="AF126" s="12">
        <v>151.34899999999999</v>
      </c>
      <c r="AH126" s="12">
        <v>2.0689999999999991</v>
      </c>
      <c r="AJ126" s="12">
        <v>39.040000000000006</v>
      </c>
      <c r="AL126" s="12">
        <v>0.3</v>
      </c>
      <c r="AN126" s="12">
        <v>36.012</v>
      </c>
      <c r="AR126" s="12">
        <v>0</v>
      </c>
      <c r="AS126" s="12">
        <v>0</v>
      </c>
      <c r="AT126" s="13">
        <v>2.25</v>
      </c>
    </row>
    <row r="127" spans="1:46" x14ac:dyDescent="0.25">
      <c r="A127" s="6">
        <v>129</v>
      </c>
      <c r="B127" s="4" t="s">
        <v>276</v>
      </c>
      <c r="C127" s="7" t="s">
        <v>277</v>
      </c>
      <c r="D127" s="1" t="s">
        <v>33</v>
      </c>
      <c r="E127" s="20">
        <f t="shared" si="15"/>
        <v>11.843999999999999</v>
      </c>
      <c r="F127" s="18">
        <f t="shared" si="16"/>
        <v>0</v>
      </c>
      <c r="G127" s="19">
        <f t="shared" si="17"/>
        <v>0</v>
      </c>
      <c r="H127" s="18">
        <f t="shared" si="18"/>
        <v>0</v>
      </c>
      <c r="I127" s="19">
        <f t="shared" si="19"/>
        <v>0</v>
      </c>
      <c r="J127" s="18">
        <f t="shared" si="20"/>
        <v>0.55200000000000005</v>
      </c>
      <c r="K127" s="19">
        <f t="shared" si="21"/>
        <v>4.6605876393110444E-2</v>
      </c>
      <c r="L127" s="18">
        <f t="shared" si="22"/>
        <v>0</v>
      </c>
      <c r="M127" s="19">
        <f t="shared" si="23"/>
        <v>0</v>
      </c>
      <c r="N127" s="18">
        <f t="shared" si="24"/>
        <v>11.082000000000001</v>
      </c>
      <c r="O127" s="19">
        <f t="shared" si="25"/>
        <v>0.93566362715298901</v>
      </c>
      <c r="P127" s="18">
        <f t="shared" si="26"/>
        <v>0.20999999999999744</v>
      </c>
      <c r="Q127" s="19">
        <f t="shared" si="27"/>
        <v>1.7730496453900495E-2</v>
      </c>
      <c r="R127" s="11">
        <v>0</v>
      </c>
      <c r="S127" s="12">
        <v>9.8729999999999993</v>
      </c>
      <c r="T127" s="12">
        <v>1.9710000000000001</v>
      </c>
      <c r="V127" s="12">
        <v>0</v>
      </c>
      <c r="Z127" s="12">
        <v>0</v>
      </c>
      <c r="AA127" s="12">
        <v>0.315</v>
      </c>
      <c r="AB127" s="12">
        <v>0</v>
      </c>
      <c r="AC127" s="12">
        <v>0</v>
      </c>
      <c r="AD127" s="12">
        <v>0</v>
      </c>
      <c r="AE127" s="12">
        <v>0</v>
      </c>
      <c r="AF127" s="12">
        <v>0</v>
      </c>
      <c r="AH127" s="12">
        <v>0.23699999999999999</v>
      </c>
      <c r="AJ127" s="12">
        <v>0</v>
      </c>
      <c r="AL127" s="12">
        <v>0.21</v>
      </c>
      <c r="AN127" s="12">
        <v>10.510000000000002</v>
      </c>
      <c r="AR127" s="12">
        <v>0</v>
      </c>
      <c r="AS127" s="12">
        <v>0.57199999999999995</v>
      </c>
      <c r="AT127" s="13">
        <v>-2.55351295663786E-15</v>
      </c>
    </row>
    <row r="128" spans="1:46" x14ac:dyDescent="0.25">
      <c r="A128" s="6">
        <v>130</v>
      </c>
      <c r="B128" s="4" t="s">
        <v>278</v>
      </c>
      <c r="C128" s="7" t="s">
        <v>279</v>
      </c>
      <c r="D128" s="1" t="s">
        <v>33</v>
      </c>
      <c r="E128" s="20">
        <f t="shared" si="15"/>
        <v>2971.1489999999999</v>
      </c>
      <c r="F128" s="18">
        <f t="shared" si="16"/>
        <v>1453.6689999999999</v>
      </c>
      <c r="G128" s="19">
        <f t="shared" si="17"/>
        <v>0.48926156177290331</v>
      </c>
      <c r="H128" s="18">
        <f t="shared" si="18"/>
        <v>1443.78</v>
      </c>
      <c r="I128" s="19">
        <f t="shared" si="19"/>
        <v>0.48593321977457204</v>
      </c>
      <c r="J128" s="18">
        <f t="shared" si="20"/>
        <v>21.75</v>
      </c>
      <c r="K128" s="19">
        <f t="shared" si="21"/>
        <v>7.3204002895849388E-3</v>
      </c>
      <c r="L128" s="18">
        <f t="shared" si="22"/>
        <v>1.0899999999999999</v>
      </c>
      <c r="M128" s="19">
        <f t="shared" si="23"/>
        <v>3.6686143979988885E-4</v>
      </c>
      <c r="N128" s="18">
        <f t="shared" si="24"/>
        <v>50.559999999999995</v>
      </c>
      <c r="O128" s="19">
        <f t="shared" si="25"/>
        <v>1.7016985684662735E-2</v>
      </c>
      <c r="P128" s="18">
        <f t="shared" si="26"/>
        <v>0.29999999999994076</v>
      </c>
      <c r="Q128" s="19">
        <f t="shared" si="27"/>
        <v>1.009710384770137E-4</v>
      </c>
      <c r="R128" s="11">
        <v>0</v>
      </c>
      <c r="S128" s="12">
        <v>83.588999999999984</v>
      </c>
      <c r="T128" s="12">
        <v>1443.78</v>
      </c>
      <c r="V128" s="12">
        <v>0</v>
      </c>
      <c r="Y128" s="12">
        <v>1443.78</v>
      </c>
      <c r="Z128" s="12">
        <v>1443.78</v>
      </c>
      <c r="AA128" s="12">
        <v>1443.78</v>
      </c>
      <c r="AB128" s="12">
        <v>0</v>
      </c>
      <c r="AC128" s="12">
        <v>1443.78</v>
      </c>
      <c r="AD128" s="12">
        <v>0.39</v>
      </c>
      <c r="AE128" s="12">
        <v>26.400000000000002</v>
      </c>
      <c r="AF128" s="12">
        <v>9.8889999999999993</v>
      </c>
      <c r="AH128" s="12">
        <v>21.75</v>
      </c>
      <c r="AJ128" s="12">
        <v>0.7</v>
      </c>
      <c r="AL128" s="12">
        <v>0</v>
      </c>
      <c r="AN128" s="12">
        <v>23.18</v>
      </c>
      <c r="AR128" s="12">
        <v>0</v>
      </c>
      <c r="AS128" s="12">
        <v>0.98</v>
      </c>
      <c r="AT128" s="13">
        <v>0.29999999999994076</v>
      </c>
    </row>
    <row r="129" spans="1:46" x14ac:dyDescent="0.25">
      <c r="A129" s="6">
        <v>131</v>
      </c>
      <c r="B129" s="4" t="s">
        <v>280</v>
      </c>
      <c r="C129" s="7" t="s">
        <v>281</v>
      </c>
      <c r="D129" s="1" t="s">
        <v>33</v>
      </c>
      <c r="E129" s="20">
        <f t="shared" si="15"/>
        <v>12.905999999999999</v>
      </c>
      <c r="F129" s="18">
        <f t="shared" si="16"/>
        <v>5.3529999999999998</v>
      </c>
      <c r="G129" s="19">
        <f t="shared" si="17"/>
        <v>0.41476832481016584</v>
      </c>
      <c r="H129" s="18">
        <f t="shared" si="18"/>
        <v>5.3529999999999998</v>
      </c>
      <c r="I129" s="19">
        <f t="shared" si="19"/>
        <v>0.41476832481016584</v>
      </c>
      <c r="J129" s="18">
        <f t="shared" si="20"/>
        <v>0</v>
      </c>
      <c r="K129" s="19">
        <f t="shared" si="21"/>
        <v>0</v>
      </c>
      <c r="L129" s="18">
        <f t="shared" si="22"/>
        <v>1.5</v>
      </c>
      <c r="M129" s="19">
        <f t="shared" si="23"/>
        <v>0.11622501162250118</v>
      </c>
      <c r="N129" s="18">
        <f t="shared" si="24"/>
        <v>0.7</v>
      </c>
      <c r="O129" s="19">
        <f t="shared" si="25"/>
        <v>5.4238338757167208E-2</v>
      </c>
      <c r="P129" s="18">
        <f t="shared" si="26"/>
        <v>0</v>
      </c>
      <c r="Q129" s="19">
        <f t="shared" si="27"/>
        <v>0</v>
      </c>
      <c r="R129" s="11">
        <v>0</v>
      </c>
      <c r="S129" s="12">
        <v>2.2000000000000002</v>
      </c>
      <c r="T129" s="12">
        <v>5.3529999999999998</v>
      </c>
      <c r="V129" s="12">
        <v>0</v>
      </c>
      <c r="Y129" s="12">
        <v>5.3529999999999998</v>
      </c>
      <c r="Z129" s="12">
        <v>5.3529999999999998</v>
      </c>
      <c r="AA129" s="12">
        <v>5.3529999999999998</v>
      </c>
      <c r="AB129" s="12">
        <v>0</v>
      </c>
      <c r="AC129" s="12">
        <v>5.3529999999999998</v>
      </c>
      <c r="AD129" s="12">
        <v>1.5</v>
      </c>
      <c r="AE129" s="12">
        <v>0</v>
      </c>
      <c r="AF129" s="12">
        <v>0</v>
      </c>
      <c r="AH129" s="12">
        <v>0</v>
      </c>
      <c r="AJ129" s="12">
        <v>0</v>
      </c>
      <c r="AL129" s="12">
        <v>0</v>
      </c>
      <c r="AN129" s="12">
        <v>0</v>
      </c>
      <c r="AR129" s="12">
        <v>0</v>
      </c>
      <c r="AS129" s="12">
        <v>0.7</v>
      </c>
      <c r="AT129" s="13">
        <v>0</v>
      </c>
    </row>
    <row r="130" spans="1:46" x14ac:dyDescent="0.25">
      <c r="A130" s="6">
        <v>132</v>
      </c>
      <c r="B130" s="4" t="s">
        <v>282</v>
      </c>
      <c r="C130" s="7" t="s">
        <v>283</v>
      </c>
      <c r="D130" s="1" t="s">
        <v>33</v>
      </c>
      <c r="E130" s="20">
        <f t="shared" si="15"/>
        <v>6.556</v>
      </c>
      <c r="F130" s="18">
        <f t="shared" si="16"/>
        <v>0</v>
      </c>
      <c r="G130" s="19">
        <f t="shared" si="17"/>
        <v>0</v>
      </c>
      <c r="H130" s="18">
        <f t="shared" si="18"/>
        <v>0</v>
      </c>
      <c r="I130" s="19">
        <f t="shared" si="19"/>
        <v>0</v>
      </c>
      <c r="J130" s="18">
        <f t="shared" si="20"/>
        <v>0.38</v>
      </c>
      <c r="K130" s="19">
        <f t="shared" si="21"/>
        <v>5.7962172056131786E-2</v>
      </c>
      <c r="L130" s="18">
        <f t="shared" si="22"/>
        <v>0</v>
      </c>
      <c r="M130" s="19">
        <f t="shared" si="23"/>
        <v>0</v>
      </c>
      <c r="N130" s="18">
        <f t="shared" si="24"/>
        <v>6.1760000000000002</v>
      </c>
      <c r="O130" s="19">
        <f t="shared" si="25"/>
        <v>0.94203782794386826</v>
      </c>
      <c r="P130" s="18">
        <f t="shared" si="26"/>
        <v>0</v>
      </c>
      <c r="Q130" s="19">
        <f t="shared" si="27"/>
        <v>0</v>
      </c>
      <c r="R130" s="11">
        <v>0</v>
      </c>
      <c r="S130" s="12">
        <v>6.3970000000000002</v>
      </c>
      <c r="T130" s="12">
        <v>0.159</v>
      </c>
      <c r="V130" s="12">
        <v>0</v>
      </c>
      <c r="Z130" s="12">
        <v>0</v>
      </c>
      <c r="AA130" s="12">
        <v>0.221</v>
      </c>
      <c r="AB130" s="12">
        <v>0</v>
      </c>
      <c r="AC130" s="12">
        <v>0</v>
      </c>
      <c r="AD130" s="12">
        <v>0</v>
      </c>
      <c r="AE130" s="12">
        <v>0</v>
      </c>
      <c r="AF130" s="12">
        <v>0</v>
      </c>
      <c r="AH130" s="12">
        <v>0.159</v>
      </c>
      <c r="AJ130" s="12">
        <v>0</v>
      </c>
      <c r="AL130" s="12">
        <v>0</v>
      </c>
      <c r="AN130" s="12">
        <v>6.1760000000000002</v>
      </c>
      <c r="AR130" s="12">
        <v>0</v>
      </c>
      <c r="AS130" s="12">
        <v>0</v>
      </c>
      <c r="AT130" s="13">
        <v>0</v>
      </c>
    </row>
    <row r="131" spans="1:46" x14ac:dyDescent="0.25">
      <c r="A131" s="6">
        <v>133</v>
      </c>
      <c r="B131" s="4" t="s">
        <v>284</v>
      </c>
      <c r="C131" s="7" t="s">
        <v>285</v>
      </c>
      <c r="D131" s="1" t="s">
        <v>33</v>
      </c>
      <c r="E131" s="20">
        <f t="shared" si="15"/>
        <v>54.996000000000002</v>
      </c>
      <c r="F131" s="18">
        <f t="shared" si="16"/>
        <v>2.77</v>
      </c>
      <c r="G131" s="19">
        <f t="shared" si="17"/>
        <v>5.0367299439959268E-2</v>
      </c>
      <c r="H131" s="18">
        <f t="shared" si="18"/>
        <v>0</v>
      </c>
      <c r="I131" s="19">
        <f t="shared" si="19"/>
        <v>0</v>
      </c>
      <c r="J131" s="18">
        <f t="shared" si="20"/>
        <v>12.718</v>
      </c>
      <c r="K131" s="19">
        <f t="shared" si="21"/>
        <v>0.2312531820496036</v>
      </c>
      <c r="L131" s="18">
        <f t="shared" si="22"/>
        <v>0.09</v>
      </c>
      <c r="M131" s="19">
        <f t="shared" si="23"/>
        <v>1.636482653283875E-3</v>
      </c>
      <c r="N131" s="18">
        <f t="shared" si="24"/>
        <v>39.20000000000001</v>
      </c>
      <c r="O131" s="19">
        <f t="shared" si="25"/>
        <v>0.71277911120808801</v>
      </c>
      <c r="P131" s="18">
        <f t="shared" si="26"/>
        <v>0.218</v>
      </c>
      <c r="Q131" s="19">
        <f t="shared" si="27"/>
        <v>3.9639246490653863E-3</v>
      </c>
      <c r="R131" s="11">
        <v>0</v>
      </c>
      <c r="S131" s="12">
        <v>50.691000000000003</v>
      </c>
      <c r="T131" s="12">
        <v>4.3049999999999997</v>
      </c>
      <c r="V131" s="12">
        <v>0</v>
      </c>
      <c r="Z131" s="12">
        <v>0</v>
      </c>
      <c r="AA131" s="12">
        <v>0</v>
      </c>
      <c r="AB131" s="12">
        <v>0</v>
      </c>
      <c r="AC131" s="12">
        <v>0</v>
      </c>
      <c r="AD131" s="12">
        <v>0.09</v>
      </c>
      <c r="AE131" s="12">
        <v>0.2</v>
      </c>
      <c r="AF131" s="12">
        <v>2.77</v>
      </c>
      <c r="AH131" s="12">
        <v>12.718</v>
      </c>
      <c r="AJ131" s="12">
        <v>0</v>
      </c>
      <c r="AL131" s="12">
        <v>8.7999999999999995E-2</v>
      </c>
      <c r="AN131" s="12">
        <v>39.000000000000007</v>
      </c>
      <c r="AR131" s="12">
        <v>0</v>
      </c>
      <c r="AS131" s="12">
        <v>0</v>
      </c>
      <c r="AT131" s="13">
        <v>0.13</v>
      </c>
    </row>
    <row r="132" spans="1:46" x14ac:dyDescent="0.25">
      <c r="A132" s="6">
        <v>134</v>
      </c>
      <c r="B132" s="4" t="s">
        <v>286</v>
      </c>
      <c r="C132" s="7" t="s">
        <v>287</v>
      </c>
      <c r="D132" s="1" t="s">
        <v>33</v>
      </c>
      <c r="E132" s="20">
        <f t="shared" si="15"/>
        <v>9.1300000000000008</v>
      </c>
      <c r="F132" s="18">
        <f t="shared" si="16"/>
        <v>4.6450000000000005</v>
      </c>
      <c r="G132" s="19">
        <f t="shared" si="17"/>
        <v>0.50876232201533411</v>
      </c>
      <c r="H132" s="18">
        <f t="shared" si="18"/>
        <v>0</v>
      </c>
      <c r="I132" s="19">
        <f t="shared" si="19"/>
        <v>0</v>
      </c>
      <c r="J132" s="18">
        <f t="shared" si="20"/>
        <v>0</v>
      </c>
      <c r="K132" s="19">
        <f t="shared" si="21"/>
        <v>0</v>
      </c>
      <c r="L132" s="18">
        <f t="shared" si="22"/>
        <v>0</v>
      </c>
      <c r="M132" s="19">
        <f t="shared" si="23"/>
        <v>0</v>
      </c>
      <c r="N132" s="18">
        <f t="shared" si="24"/>
        <v>3.9850000000000003</v>
      </c>
      <c r="O132" s="19">
        <f t="shared" si="25"/>
        <v>0.43647316538882802</v>
      </c>
      <c r="P132" s="18">
        <f t="shared" si="26"/>
        <v>0.5</v>
      </c>
      <c r="Q132" s="19">
        <f t="shared" si="27"/>
        <v>5.4764512595837894E-2</v>
      </c>
      <c r="R132" s="11">
        <v>0</v>
      </c>
      <c r="S132" s="12">
        <v>9.0300000000000011</v>
      </c>
      <c r="T132" s="12">
        <v>0.1</v>
      </c>
      <c r="V132" s="12">
        <v>0</v>
      </c>
      <c r="Z132" s="12">
        <v>0</v>
      </c>
      <c r="AA132" s="12">
        <v>0</v>
      </c>
      <c r="AB132" s="12">
        <v>0</v>
      </c>
      <c r="AC132" s="12">
        <v>0</v>
      </c>
      <c r="AD132" s="12">
        <v>0</v>
      </c>
      <c r="AE132" s="12">
        <v>0</v>
      </c>
      <c r="AF132" s="12">
        <v>4.6450000000000005</v>
      </c>
      <c r="AH132" s="12">
        <v>0</v>
      </c>
      <c r="AJ132" s="12">
        <v>0</v>
      </c>
      <c r="AL132" s="12">
        <v>0</v>
      </c>
      <c r="AN132" s="12">
        <v>3.9850000000000003</v>
      </c>
      <c r="AR132" s="12">
        <v>0</v>
      </c>
      <c r="AS132" s="12">
        <v>0</v>
      </c>
      <c r="AT132" s="13">
        <v>0.5</v>
      </c>
    </row>
    <row r="133" spans="1:46" x14ac:dyDescent="0.25">
      <c r="A133" s="6">
        <v>135</v>
      </c>
      <c r="B133" s="4" t="s">
        <v>288</v>
      </c>
      <c r="C133" s="7" t="s">
        <v>289</v>
      </c>
      <c r="D133" s="1" t="s">
        <v>33</v>
      </c>
      <c r="E133" s="20">
        <f t="shared" si="15"/>
        <v>2.0700000000000003</v>
      </c>
      <c r="F133" s="18">
        <f t="shared" si="16"/>
        <v>1.9100000000000001</v>
      </c>
      <c r="G133" s="19">
        <f t="shared" si="17"/>
        <v>0.92270531400966183</v>
      </c>
      <c r="H133" s="18">
        <f t="shared" si="18"/>
        <v>0</v>
      </c>
      <c r="I133" s="19">
        <f t="shared" si="19"/>
        <v>0</v>
      </c>
      <c r="J133" s="18">
        <f t="shared" si="20"/>
        <v>0.15999999999999998</v>
      </c>
      <c r="K133" s="19">
        <f t="shared" si="21"/>
        <v>7.7294685990338147E-2</v>
      </c>
      <c r="L133" s="18">
        <f t="shared" si="22"/>
        <v>0</v>
      </c>
      <c r="M133" s="19">
        <f t="shared" si="23"/>
        <v>0</v>
      </c>
      <c r="N133" s="18">
        <f t="shared" si="24"/>
        <v>0</v>
      </c>
      <c r="O133" s="19">
        <f t="shared" si="25"/>
        <v>0</v>
      </c>
      <c r="P133" s="18">
        <f t="shared" si="26"/>
        <v>0</v>
      </c>
      <c r="Q133" s="19">
        <f t="shared" si="27"/>
        <v>0</v>
      </c>
      <c r="R133" s="11">
        <v>0</v>
      </c>
      <c r="S133" s="12">
        <v>1.9900000000000002</v>
      </c>
      <c r="T133" s="12">
        <v>0.08</v>
      </c>
      <c r="V133" s="12">
        <v>0</v>
      </c>
      <c r="Z133" s="12">
        <v>0</v>
      </c>
      <c r="AA133" s="12">
        <v>0</v>
      </c>
      <c r="AB133" s="12">
        <v>0</v>
      </c>
      <c r="AC133" s="12">
        <v>0</v>
      </c>
      <c r="AD133" s="12">
        <v>0</v>
      </c>
      <c r="AE133" s="12">
        <v>0</v>
      </c>
      <c r="AF133" s="12">
        <v>1.9100000000000001</v>
      </c>
      <c r="AH133" s="12">
        <v>0.15999999999999998</v>
      </c>
      <c r="AJ133" s="12">
        <v>0</v>
      </c>
      <c r="AL133" s="12">
        <v>0</v>
      </c>
      <c r="AN133" s="12">
        <v>0</v>
      </c>
      <c r="AR133" s="12">
        <v>0</v>
      </c>
      <c r="AS133" s="12">
        <v>0</v>
      </c>
      <c r="AT133" s="13">
        <v>0</v>
      </c>
    </row>
    <row r="134" spans="1:46" x14ac:dyDescent="0.25">
      <c r="A134" s="6">
        <v>136</v>
      </c>
      <c r="B134" s="4" t="s">
        <v>290</v>
      </c>
      <c r="C134" s="7" t="s">
        <v>291</v>
      </c>
      <c r="D134" s="1" t="s">
        <v>33</v>
      </c>
      <c r="E134" s="20">
        <f t="shared" ref="E134:E197" si="28">R134+S134+T134+Y134</f>
        <v>7.7480000000000002</v>
      </c>
      <c r="F134" s="18">
        <f t="shared" ref="F134:F197" si="29">AF134+Z134</f>
        <v>0</v>
      </c>
      <c r="G134" s="19">
        <f t="shared" ref="G134:G197" si="30">F134/E134</f>
        <v>0</v>
      </c>
      <c r="H134" s="18">
        <f t="shared" ref="H134:H197" si="31">AC134</f>
        <v>0</v>
      </c>
      <c r="I134" s="19">
        <f t="shared" ref="I134:I197" si="32">H134/E134</f>
        <v>0</v>
      </c>
      <c r="J134" s="18">
        <f t="shared" ref="J134:J197" si="33">AA134-AC134+AH134</f>
        <v>0</v>
      </c>
      <c r="K134" s="19">
        <f t="shared" ref="K134:K197" si="34">J134/E134</f>
        <v>0</v>
      </c>
      <c r="L134" s="18">
        <f t="shared" ref="L134:L197" si="35">AD134+AJ134</f>
        <v>8.0000000000000002E-3</v>
      </c>
      <c r="M134" s="19">
        <f t="shared" ref="M134:M197" si="36">L134/E134</f>
        <v>1.0325245224574084E-3</v>
      </c>
      <c r="N134" s="18">
        <f t="shared" ref="N134:N197" si="37">AE134+AN134+AS134</f>
        <v>7.74</v>
      </c>
      <c r="O134" s="19">
        <f t="shared" ref="O134:O197" si="38">N134/E134</f>
        <v>0.99896747547754261</v>
      </c>
      <c r="P134" s="18">
        <f t="shared" ref="P134:P197" si="39">AL134+AT134</f>
        <v>0</v>
      </c>
      <c r="Q134" s="19">
        <f t="shared" ref="Q134:Q197" si="40">P134/E134</f>
        <v>0</v>
      </c>
      <c r="R134" s="11">
        <v>0</v>
      </c>
      <c r="S134" s="12">
        <v>7.7480000000000002</v>
      </c>
      <c r="T134" s="12">
        <v>0</v>
      </c>
      <c r="V134" s="12">
        <v>0</v>
      </c>
      <c r="Z134" s="12">
        <v>0</v>
      </c>
      <c r="AA134" s="12">
        <v>0</v>
      </c>
      <c r="AB134" s="12">
        <v>0</v>
      </c>
      <c r="AC134" s="12">
        <v>0</v>
      </c>
      <c r="AD134" s="12">
        <v>8.0000000000000002E-3</v>
      </c>
      <c r="AE134" s="12">
        <v>0</v>
      </c>
      <c r="AF134" s="12">
        <v>0</v>
      </c>
      <c r="AH134" s="12">
        <v>0</v>
      </c>
      <c r="AJ134" s="12">
        <v>0</v>
      </c>
      <c r="AL134" s="12">
        <v>0</v>
      </c>
      <c r="AN134" s="12">
        <v>7.74</v>
      </c>
      <c r="AR134" s="12">
        <v>0</v>
      </c>
      <c r="AS134" s="12">
        <v>0</v>
      </c>
      <c r="AT134" s="13">
        <v>0</v>
      </c>
    </row>
    <row r="135" spans="1:46" x14ac:dyDescent="0.25">
      <c r="A135" s="6">
        <v>138</v>
      </c>
      <c r="B135" s="4" t="s">
        <v>292</v>
      </c>
      <c r="C135" s="7" t="s">
        <v>293</v>
      </c>
      <c r="D135" s="1" t="s">
        <v>36</v>
      </c>
      <c r="E135" s="20">
        <f t="shared" si="28"/>
        <v>5.4860000000000007</v>
      </c>
      <c r="F135" s="18">
        <f t="shared" si="29"/>
        <v>0</v>
      </c>
      <c r="G135" s="19">
        <f t="shared" si="30"/>
        <v>0</v>
      </c>
      <c r="H135" s="18">
        <f t="shared" si="31"/>
        <v>0</v>
      </c>
      <c r="I135" s="19">
        <f t="shared" si="32"/>
        <v>0</v>
      </c>
      <c r="J135" s="18">
        <f t="shared" si="33"/>
        <v>5.266</v>
      </c>
      <c r="K135" s="19">
        <f t="shared" si="34"/>
        <v>0.95989792198322987</v>
      </c>
      <c r="L135" s="18">
        <f t="shared" si="35"/>
        <v>0.02</v>
      </c>
      <c r="M135" s="19">
        <f t="shared" si="36"/>
        <v>3.6456434560699961E-3</v>
      </c>
      <c r="N135" s="18">
        <f t="shared" si="37"/>
        <v>0.2</v>
      </c>
      <c r="O135" s="19">
        <f t="shared" si="38"/>
        <v>3.6456434560699962E-2</v>
      </c>
      <c r="P135" s="18">
        <f t="shared" si="39"/>
        <v>0</v>
      </c>
      <c r="Q135" s="19">
        <f t="shared" si="40"/>
        <v>0</v>
      </c>
      <c r="R135" s="11">
        <v>0</v>
      </c>
      <c r="S135" s="12">
        <v>5.4860000000000007</v>
      </c>
      <c r="T135" s="12">
        <v>0</v>
      </c>
      <c r="V135" s="12">
        <v>0</v>
      </c>
      <c r="Z135" s="12">
        <v>0</v>
      </c>
      <c r="AA135" s="12">
        <v>0</v>
      </c>
      <c r="AB135" s="12">
        <v>0</v>
      </c>
      <c r="AC135" s="12">
        <v>0</v>
      </c>
      <c r="AD135" s="12">
        <v>0</v>
      </c>
      <c r="AE135" s="12">
        <v>0.2</v>
      </c>
      <c r="AF135" s="12">
        <v>0</v>
      </c>
      <c r="AH135" s="12">
        <v>5.266</v>
      </c>
      <c r="AJ135" s="12">
        <v>0.02</v>
      </c>
      <c r="AL135" s="12">
        <v>0</v>
      </c>
      <c r="AN135" s="12">
        <v>0</v>
      </c>
      <c r="AR135" s="12">
        <v>0</v>
      </c>
      <c r="AS135" s="12">
        <v>0</v>
      </c>
      <c r="AT135" s="13">
        <v>0</v>
      </c>
    </row>
    <row r="136" spans="1:46" x14ac:dyDescent="0.25">
      <c r="A136" s="6">
        <v>139</v>
      </c>
      <c r="B136" s="4" t="s">
        <v>294</v>
      </c>
      <c r="C136" s="7" t="s">
        <v>295</v>
      </c>
      <c r="D136" s="1" t="s">
        <v>33</v>
      </c>
      <c r="E136" s="20">
        <f t="shared" si="28"/>
        <v>10.6</v>
      </c>
      <c r="F136" s="18">
        <f t="shared" si="29"/>
        <v>6.7</v>
      </c>
      <c r="G136" s="19">
        <f t="shared" si="30"/>
        <v>0.63207547169811329</v>
      </c>
      <c r="H136" s="18">
        <f t="shared" si="31"/>
        <v>0</v>
      </c>
      <c r="I136" s="19">
        <f t="shared" si="32"/>
        <v>0</v>
      </c>
      <c r="J136" s="18">
        <f t="shared" si="33"/>
        <v>0</v>
      </c>
      <c r="K136" s="19">
        <f t="shared" si="34"/>
        <v>0</v>
      </c>
      <c r="L136" s="18">
        <f t="shared" si="35"/>
        <v>0</v>
      </c>
      <c r="M136" s="19">
        <f t="shared" si="36"/>
        <v>0</v>
      </c>
      <c r="N136" s="18">
        <f t="shared" si="37"/>
        <v>3.9</v>
      </c>
      <c r="O136" s="19">
        <f t="shared" si="38"/>
        <v>0.36792452830188682</v>
      </c>
      <c r="P136" s="18">
        <f t="shared" si="39"/>
        <v>0</v>
      </c>
      <c r="Q136" s="19">
        <f t="shared" si="40"/>
        <v>0</v>
      </c>
      <c r="R136" s="11">
        <v>0</v>
      </c>
      <c r="S136" s="12">
        <v>10.6</v>
      </c>
      <c r="T136" s="12">
        <v>0</v>
      </c>
      <c r="V136" s="12">
        <v>0</v>
      </c>
      <c r="Z136" s="12">
        <v>0</v>
      </c>
      <c r="AA136" s="12">
        <v>0</v>
      </c>
      <c r="AB136" s="12">
        <v>0</v>
      </c>
      <c r="AC136" s="12">
        <v>0</v>
      </c>
      <c r="AD136" s="12">
        <v>0</v>
      </c>
      <c r="AE136" s="12">
        <v>3.9</v>
      </c>
      <c r="AF136" s="12">
        <v>6.7</v>
      </c>
      <c r="AH136" s="12">
        <v>0</v>
      </c>
      <c r="AJ136" s="12">
        <v>0</v>
      </c>
      <c r="AL136" s="12">
        <v>0</v>
      </c>
      <c r="AN136" s="12">
        <v>0</v>
      </c>
      <c r="AR136" s="12">
        <v>0</v>
      </c>
      <c r="AS136" s="12">
        <v>0</v>
      </c>
      <c r="AT136" s="13">
        <v>0</v>
      </c>
    </row>
    <row r="137" spans="1:46" x14ac:dyDescent="0.25">
      <c r="A137" s="6">
        <v>140</v>
      </c>
      <c r="B137" s="4" t="s">
        <v>296</v>
      </c>
      <c r="C137" s="7" t="s">
        <v>297</v>
      </c>
      <c r="D137" s="1" t="s">
        <v>33</v>
      </c>
      <c r="E137" s="20">
        <f t="shared" si="28"/>
        <v>1.9549999999999998</v>
      </c>
      <c r="F137" s="18">
        <f t="shared" si="29"/>
        <v>0</v>
      </c>
      <c r="G137" s="19">
        <f t="shared" si="30"/>
        <v>0</v>
      </c>
      <c r="H137" s="18">
        <f t="shared" si="31"/>
        <v>0</v>
      </c>
      <c r="I137" s="19">
        <f t="shared" si="32"/>
        <v>0</v>
      </c>
      <c r="J137" s="18">
        <f t="shared" si="33"/>
        <v>0</v>
      </c>
      <c r="K137" s="19">
        <f t="shared" si="34"/>
        <v>0</v>
      </c>
      <c r="L137" s="18">
        <f t="shared" si="35"/>
        <v>5.5E-2</v>
      </c>
      <c r="M137" s="19">
        <f t="shared" si="36"/>
        <v>2.8132992327365731E-2</v>
      </c>
      <c r="N137" s="18">
        <f t="shared" si="37"/>
        <v>1.9</v>
      </c>
      <c r="O137" s="19">
        <f t="shared" si="38"/>
        <v>0.97186700767263434</v>
      </c>
      <c r="P137" s="18">
        <f t="shared" si="39"/>
        <v>0</v>
      </c>
      <c r="Q137" s="19">
        <f t="shared" si="40"/>
        <v>0</v>
      </c>
      <c r="R137" s="11">
        <v>0</v>
      </c>
      <c r="S137" s="12">
        <v>1.9549999999999998</v>
      </c>
      <c r="T137" s="12">
        <v>0</v>
      </c>
      <c r="V137" s="12">
        <v>0</v>
      </c>
      <c r="Z137" s="12">
        <v>0</v>
      </c>
      <c r="AA137" s="12">
        <v>0</v>
      </c>
      <c r="AB137" s="12">
        <v>0</v>
      </c>
      <c r="AC137" s="12">
        <v>0</v>
      </c>
      <c r="AD137" s="12">
        <v>0</v>
      </c>
      <c r="AE137" s="12">
        <v>0</v>
      </c>
      <c r="AF137" s="12">
        <v>0</v>
      </c>
      <c r="AH137" s="12">
        <v>0</v>
      </c>
      <c r="AJ137" s="12">
        <v>5.5E-2</v>
      </c>
      <c r="AL137" s="12">
        <v>0</v>
      </c>
      <c r="AN137" s="12">
        <v>1.9</v>
      </c>
      <c r="AR137" s="12">
        <v>0</v>
      </c>
      <c r="AS137" s="12">
        <v>0</v>
      </c>
      <c r="AT137" s="13">
        <v>0</v>
      </c>
    </row>
    <row r="138" spans="1:46" x14ac:dyDescent="0.25">
      <c r="A138" s="6">
        <v>141</v>
      </c>
      <c r="B138" s="4" t="s">
        <v>298</v>
      </c>
      <c r="C138" s="7" t="s">
        <v>299</v>
      </c>
      <c r="D138" s="1" t="s">
        <v>33</v>
      </c>
      <c r="E138" s="20">
        <f t="shared" si="28"/>
        <v>532.41999999999996</v>
      </c>
      <c r="F138" s="18">
        <f t="shared" si="29"/>
        <v>0.11</v>
      </c>
      <c r="G138" s="19">
        <f t="shared" si="30"/>
        <v>2.0660380902295182E-4</v>
      </c>
      <c r="H138" s="18">
        <f t="shared" si="31"/>
        <v>0.11</v>
      </c>
      <c r="I138" s="19">
        <f t="shared" si="32"/>
        <v>2.0660380902295182E-4</v>
      </c>
      <c r="J138" s="18">
        <f t="shared" si="33"/>
        <v>0</v>
      </c>
      <c r="K138" s="19">
        <f t="shared" si="34"/>
        <v>0</v>
      </c>
      <c r="L138" s="18">
        <f t="shared" si="35"/>
        <v>0</v>
      </c>
      <c r="M138" s="19">
        <f t="shared" si="36"/>
        <v>0</v>
      </c>
      <c r="N138" s="18">
        <f t="shared" si="37"/>
        <v>531.30000000000007</v>
      </c>
      <c r="O138" s="19">
        <f t="shared" si="38"/>
        <v>0.99789639758085746</v>
      </c>
      <c r="P138" s="18">
        <f t="shared" si="39"/>
        <v>0.9</v>
      </c>
      <c r="Q138" s="19">
        <f t="shared" si="40"/>
        <v>1.6903948010968785E-3</v>
      </c>
      <c r="R138" s="11">
        <v>0</v>
      </c>
      <c r="S138" s="12">
        <v>281.59999999999997</v>
      </c>
      <c r="T138" s="12">
        <v>250.71</v>
      </c>
      <c r="V138" s="12">
        <v>0</v>
      </c>
      <c r="Y138" s="12">
        <v>0.11</v>
      </c>
      <c r="Z138" s="12">
        <v>0.11</v>
      </c>
      <c r="AA138" s="12">
        <v>0.11</v>
      </c>
      <c r="AB138" s="12">
        <v>0</v>
      </c>
      <c r="AC138" s="12">
        <v>0.11</v>
      </c>
      <c r="AD138" s="12">
        <v>0</v>
      </c>
      <c r="AE138" s="12">
        <v>0.4</v>
      </c>
      <c r="AF138" s="12">
        <v>0</v>
      </c>
      <c r="AH138" s="12">
        <v>0</v>
      </c>
      <c r="AJ138" s="12">
        <v>0</v>
      </c>
      <c r="AL138" s="12">
        <v>0</v>
      </c>
      <c r="AN138" s="12">
        <v>530.90000000000009</v>
      </c>
      <c r="AR138" s="12">
        <v>0</v>
      </c>
      <c r="AS138" s="12">
        <v>0</v>
      </c>
      <c r="AT138" s="13">
        <v>0.9</v>
      </c>
    </row>
    <row r="139" spans="1:46" x14ac:dyDescent="0.25">
      <c r="A139" s="6">
        <v>142</v>
      </c>
      <c r="B139" s="4" t="s">
        <v>300</v>
      </c>
      <c r="C139" s="7" t="s">
        <v>301</v>
      </c>
      <c r="D139" s="1" t="s">
        <v>36</v>
      </c>
      <c r="E139" s="20">
        <f t="shared" si="28"/>
        <v>0.16700000000000001</v>
      </c>
      <c r="F139" s="18">
        <f t="shared" si="29"/>
        <v>0</v>
      </c>
      <c r="G139" s="19">
        <f t="shared" si="30"/>
        <v>0</v>
      </c>
      <c r="H139" s="18">
        <f t="shared" si="31"/>
        <v>0</v>
      </c>
      <c r="I139" s="19">
        <f t="shared" si="32"/>
        <v>0</v>
      </c>
      <c r="J139" s="18">
        <f t="shared" si="33"/>
        <v>0</v>
      </c>
      <c r="K139" s="19">
        <f t="shared" si="34"/>
        <v>0</v>
      </c>
      <c r="L139" s="18">
        <f t="shared" si="35"/>
        <v>0</v>
      </c>
      <c r="M139" s="19">
        <f t="shared" si="36"/>
        <v>0</v>
      </c>
      <c r="N139" s="18">
        <f t="shared" si="37"/>
        <v>0.16700000000000001</v>
      </c>
      <c r="O139" s="19">
        <f t="shared" si="38"/>
        <v>1</v>
      </c>
      <c r="P139" s="18">
        <f t="shared" si="39"/>
        <v>0</v>
      </c>
      <c r="Q139" s="19">
        <f t="shared" si="40"/>
        <v>0</v>
      </c>
      <c r="R139" s="11">
        <v>0</v>
      </c>
      <c r="S139" s="12">
        <v>0.16700000000000001</v>
      </c>
      <c r="T139" s="12">
        <v>0</v>
      </c>
      <c r="V139" s="12">
        <v>0</v>
      </c>
      <c r="Z139" s="12">
        <v>0</v>
      </c>
      <c r="AA139" s="12">
        <v>0</v>
      </c>
      <c r="AB139" s="12">
        <v>0</v>
      </c>
      <c r="AC139" s="12">
        <v>0</v>
      </c>
      <c r="AD139" s="12">
        <v>0</v>
      </c>
      <c r="AE139" s="12">
        <v>0</v>
      </c>
      <c r="AF139" s="12">
        <v>0</v>
      </c>
      <c r="AH139" s="12">
        <v>0</v>
      </c>
      <c r="AJ139" s="12">
        <v>0</v>
      </c>
      <c r="AL139" s="12">
        <v>0</v>
      </c>
      <c r="AN139" s="12">
        <v>0.16700000000000001</v>
      </c>
      <c r="AR139" s="12">
        <v>0</v>
      </c>
      <c r="AS139" s="12">
        <v>0</v>
      </c>
      <c r="AT139" s="13">
        <v>0</v>
      </c>
    </row>
    <row r="140" spans="1:46" x14ac:dyDescent="0.25">
      <c r="A140" s="6">
        <v>143</v>
      </c>
      <c r="B140" s="4" t="s">
        <v>302</v>
      </c>
      <c r="C140" s="7" t="s">
        <v>303</v>
      </c>
      <c r="D140" s="1" t="s">
        <v>33</v>
      </c>
      <c r="E140" s="20">
        <f t="shared" si="28"/>
        <v>0.29499999999999998</v>
      </c>
      <c r="F140" s="18">
        <f t="shared" si="29"/>
        <v>0</v>
      </c>
      <c r="G140" s="19">
        <f t="shared" si="30"/>
        <v>0</v>
      </c>
      <c r="H140" s="18">
        <f t="shared" si="31"/>
        <v>0</v>
      </c>
      <c r="I140" s="19">
        <f t="shared" si="32"/>
        <v>0</v>
      </c>
      <c r="J140" s="18">
        <f t="shared" si="33"/>
        <v>0</v>
      </c>
      <c r="K140" s="19">
        <f t="shared" si="34"/>
        <v>0</v>
      </c>
      <c r="L140" s="18">
        <f t="shared" si="35"/>
        <v>0</v>
      </c>
      <c r="M140" s="19">
        <f t="shared" si="36"/>
        <v>0</v>
      </c>
      <c r="N140" s="18">
        <f t="shared" si="37"/>
        <v>0.29499999999999998</v>
      </c>
      <c r="O140" s="19">
        <f t="shared" si="38"/>
        <v>1</v>
      </c>
      <c r="P140" s="18">
        <f t="shared" si="39"/>
        <v>0</v>
      </c>
      <c r="Q140" s="19">
        <f t="shared" si="40"/>
        <v>0</v>
      </c>
      <c r="R140" s="11">
        <v>0.151</v>
      </c>
      <c r="S140" s="12">
        <v>0.14399999999999999</v>
      </c>
      <c r="T140" s="12">
        <v>0</v>
      </c>
      <c r="V140" s="12">
        <v>0</v>
      </c>
      <c r="Z140" s="12">
        <v>0</v>
      </c>
      <c r="AA140" s="12">
        <v>0</v>
      </c>
      <c r="AB140" s="12">
        <v>0</v>
      </c>
      <c r="AC140" s="12">
        <v>0</v>
      </c>
      <c r="AD140" s="12">
        <v>0</v>
      </c>
      <c r="AE140" s="12">
        <v>0</v>
      </c>
      <c r="AF140" s="12">
        <v>0</v>
      </c>
      <c r="AH140" s="12">
        <v>0</v>
      </c>
      <c r="AJ140" s="12">
        <v>0</v>
      </c>
      <c r="AL140" s="12">
        <v>0</v>
      </c>
      <c r="AN140" s="12">
        <v>0.29499999999999998</v>
      </c>
      <c r="AR140" s="12">
        <v>0</v>
      </c>
      <c r="AS140" s="12">
        <v>0</v>
      </c>
      <c r="AT140" s="13">
        <v>0</v>
      </c>
    </row>
    <row r="141" spans="1:46" x14ac:dyDescent="0.25">
      <c r="A141" s="6">
        <v>144</v>
      </c>
      <c r="B141" s="4" t="s">
        <v>304</v>
      </c>
      <c r="C141" s="7" t="s">
        <v>305</v>
      </c>
      <c r="D141" s="1" t="s">
        <v>33</v>
      </c>
      <c r="E141" s="20">
        <f t="shared" si="28"/>
        <v>3.7</v>
      </c>
      <c r="F141" s="18">
        <f t="shared" si="29"/>
        <v>0</v>
      </c>
      <c r="G141" s="19">
        <f t="shared" si="30"/>
        <v>0</v>
      </c>
      <c r="H141" s="18">
        <f t="shared" si="31"/>
        <v>0</v>
      </c>
      <c r="I141" s="19">
        <f t="shared" si="32"/>
        <v>0</v>
      </c>
      <c r="J141" s="18">
        <f t="shared" si="33"/>
        <v>0</v>
      </c>
      <c r="K141" s="19">
        <f t="shared" si="34"/>
        <v>0</v>
      </c>
      <c r="L141" s="18">
        <f t="shared" si="35"/>
        <v>0</v>
      </c>
      <c r="M141" s="19">
        <f t="shared" si="36"/>
        <v>0</v>
      </c>
      <c r="N141" s="18">
        <f t="shared" si="37"/>
        <v>3.7</v>
      </c>
      <c r="O141" s="19">
        <f t="shared" si="38"/>
        <v>1</v>
      </c>
      <c r="P141" s="18">
        <f t="shared" si="39"/>
        <v>0</v>
      </c>
      <c r="Q141" s="19">
        <f t="shared" si="40"/>
        <v>0</v>
      </c>
      <c r="R141" s="11">
        <v>0</v>
      </c>
      <c r="S141" s="12">
        <v>3.7</v>
      </c>
      <c r="T141" s="12">
        <v>0</v>
      </c>
      <c r="V141" s="12">
        <v>0</v>
      </c>
      <c r="Z141" s="12">
        <v>0</v>
      </c>
      <c r="AA141" s="12">
        <v>0</v>
      </c>
      <c r="AB141" s="12">
        <v>0</v>
      </c>
      <c r="AC141" s="12">
        <v>0</v>
      </c>
      <c r="AD141" s="12">
        <v>0</v>
      </c>
      <c r="AE141" s="12">
        <v>0</v>
      </c>
      <c r="AF141" s="12">
        <v>0</v>
      </c>
      <c r="AH141" s="12">
        <v>0</v>
      </c>
      <c r="AJ141" s="12">
        <v>0</v>
      </c>
      <c r="AL141" s="12">
        <v>0</v>
      </c>
      <c r="AN141" s="12">
        <v>3.7</v>
      </c>
      <c r="AR141" s="12">
        <v>0</v>
      </c>
      <c r="AS141" s="12">
        <v>0</v>
      </c>
      <c r="AT141" s="13">
        <v>0</v>
      </c>
    </row>
    <row r="142" spans="1:46" x14ac:dyDescent="0.25">
      <c r="A142" s="6">
        <v>145</v>
      </c>
      <c r="B142" s="4" t="s">
        <v>306</v>
      </c>
      <c r="C142" s="7" t="s">
        <v>307</v>
      </c>
      <c r="D142" s="1" t="s">
        <v>33</v>
      </c>
      <c r="E142" s="20">
        <f t="shared" si="28"/>
        <v>0.8</v>
      </c>
      <c r="F142" s="18">
        <f t="shared" si="29"/>
        <v>0</v>
      </c>
      <c r="G142" s="19">
        <f t="shared" si="30"/>
        <v>0</v>
      </c>
      <c r="H142" s="18">
        <f t="shared" si="31"/>
        <v>0</v>
      </c>
      <c r="I142" s="19">
        <f t="shared" si="32"/>
        <v>0</v>
      </c>
      <c r="J142" s="18">
        <f t="shared" si="33"/>
        <v>0</v>
      </c>
      <c r="K142" s="19">
        <f t="shared" si="34"/>
        <v>0</v>
      </c>
      <c r="L142" s="18">
        <f t="shared" si="35"/>
        <v>0</v>
      </c>
      <c r="M142" s="19">
        <f t="shared" si="36"/>
        <v>0</v>
      </c>
      <c r="N142" s="18">
        <f t="shared" si="37"/>
        <v>0.8</v>
      </c>
      <c r="O142" s="19">
        <f t="shared" si="38"/>
        <v>1</v>
      </c>
      <c r="P142" s="18">
        <f t="shared" si="39"/>
        <v>0</v>
      </c>
      <c r="Q142" s="19">
        <f t="shared" si="40"/>
        <v>0</v>
      </c>
      <c r="R142" s="11">
        <v>0</v>
      </c>
      <c r="S142" s="12">
        <v>0.8</v>
      </c>
      <c r="T142" s="12">
        <v>0</v>
      </c>
      <c r="V142" s="12">
        <v>0</v>
      </c>
      <c r="Z142" s="12">
        <v>0</v>
      </c>
      <c r="AA142" s="12">
        <v>0</v>
      </c>
      <c r="AB142" s="12">
        <v>0</v>
      </c>
      <c r="AC142" s="12">
        <v>0</v>
      </c>
      <c r="AD142" s="12">
        <v>0</v>
      </c>
      <c r="AE142" s="12">
        <v>0</v>
      </c>
      <c r="AF142" s="12">
        <v>0</v>
      </c>
      <c r="AH142" s="12">
        <v>0</v>
      </c>
      <c r="AJ142" s="12">
        <v>0</v>
      </c>
      <c r="AL142" s="12">
        <v>0</v>
      </c>
      <c r="AN142" s="12">
        <v>0.8</v>
      </c>
      <c r="AR142" s="12">
        <v>0</v>
      </c>
      <c r="AS142" s="12">
        <v>0</v>
      </c>
      <c r="AT142" s="13">
        <v>0</v>
      </c>
    </row>
    <row r="143" spans="1:46" x14ac:dyDescent="0.25">
      <c r="A143" s="6">
        <v>146</v>
      </c>
      <c r="B143" s="4" t="s">
        <v>308</v>
      </c>
      <c r="C143" s="7" t="s">
        <v>309</v>
      </c>
      <c r="D143" s="1" t="s">
        <v>33</v>
      </c>
      <c r="E143" s="20">
        <f t="shared" si="28"/>
        <v>307.10599999999994</v>
      </c>
      <c r="F143" s="18">
        <f t="shared" si="29"/>
        <v>41.863</v>
      </c>
      <c r="G143" s="19">
        <f t="shared" si="30"/>
        <v>0.13631449727455669</v>
      </c>
      <c r="H143" s="18">
        <f t="shared" si="31"/>
        <v>0</v>
      </c>
      <c r="I143" s="19">
        <f t="shared" si="32"/>
        <v>0</v>
      </c>
      <c r="J143" s="18">
        <f t="shared" si="33"/>
        <v>0</v>
      </c>
      <c r="K143" s="19">
        <f t="shared" si="34"/>
        <v>0</v>
      </c>
      <c r="L143" s="18">
        <f t="shared" si="35"/>
        <v>0</v>
      </c>
      <c r="M143" s="19">
        <f t="shared" si="36"/>
        <v>0</v>
      </c>
      <c r="N143" s="18">
        <f t="shared" si="37"/>
        <v>265.24299999999999</v>
      </c>
      <c r="O143" s="19">
        <f t="shared" si="38"/>
        <v>0.86368550272544353</v>
      </c>
      <c r="P143" s="18">
        <f t="shared" si="39"/>
        <v>0</v>
      </c>
      <c r="Q143" s="19">
        <f t="shared" si="40"/>
        <v>0</v>
      </c>
      <c r="R143" s="11">
        <v>0</v>
      </c>
      <c r="S143" s="12">
        <v>0.42</v>
      </c>
      <c r="T143" s="12">
        <v>265.24299999999994</v>
      </c>
      <c r="V143" s="12">
        <v>0</v>
      </c>
      <c r="Y143" s="12">
        <v>41.442999999999998</v>
      </c>
      <c r="Z143" s="12">
        <v>41.442999999999998</v>
      </c>
      <c r="AA143" s="12">
        <v>0</v>
      </c>
      <c r="AB143" s="12">
        <v>0</v>
      </c>
      <c r="AC143" s="12">
        <v>0</v>
      </c>
      <c r="AD143" s="12">
        <v>0</v>
      </c>
      <c r="AE143" s="12">
        <v>41.442999999999998</v>
      </c>
      <c r="AF143" s="12">
        <v>0.42</v>
      </c>
      <c r="AH143" s="12">
        <v>0</v>
      </c>
      <c r="AJ143" s="12">
        <v>0</v>
      </c>
      <c r="AL143" s="12">
        <v>0</v>
      </c>
      <c r="AN143" s="12">
        <v>0</v>
      </c>
      <c r="AR143" s="12">
        <v>0</v>
      </c>
      <c r="AS143" s="12">
        <v>223.79999999999998</v>
      </c>
      <c r="AT143" s="13">
        <v>0</v>
      </c>
    </row>
    <row r="144" spans="1:46" x14ac:dyDescent="0.25">
      <c r="A144" s="6">
        <v>147</v>
      </c>
      <c r="B144" s="4" t="s">
        <v>310</v>
      </c>
      <c r="C144" s="7" t="s">
        <v>311</v>
      </c>
      <c r="D144" s="1" t="s">
        <v>36</v>
      </c>
      <c r="E144" s="20">
        <f t="shared" si="28"/>
        <v>7.0000000000000007E-2</v>
      </c>
      <c r="F144" s="18">
        <f t="shared" si="29"/>
        <v>0</v>
      </c>
      <c r="G144" s="19">
        <f t="shared" si="30"/>
        <v>0</v>
      </c>
      <c r="H144" s="18">
        <f t="shared" si="31"/>
        <v>0</v>
      </c>
      <c r="I144" s="19">
        <f t="shared" si="32"/>
        <v>0</v>
      </c>
      <c r="J144" s="18">
        <f t="shared" si="33"/>
        <v>0</v>
      </c>
      <c r="K144" s="19">
        <f t="shared" si="34"/>
        <v>0</v>
      </c>
      <c r="L144" s="18">
        <f t="shared" si="35"/>
        <v>7.0000000000000007E-2</v>
      </c>
      <c r="M144" s="19">
        <f t="shared" si="36"/>
        <v>1</v>
      </c>
      <c r="N144" s="18">
        <f t="shared" si="37"/>
        <v>0</v>
      </c>
      <c r="O144" s="19">
        <f t="shared" si="38"/>
        <v>0</v>
      </c>
      <c r="P144" s="18">
        <f t="shared" si="39"/>
        <v>0</v>
      </c>
      <c r="Q144" s="19">
        <f t="shared" si="40"/>
        <v>0</v>
      </c>
      <c r="R144" s="11">
        <v>0</v>
      </c>
      <c r="S144" s="12">
        <v>7.0000000000000007E-2</v>
      </c>
      <c r="T144" s="12">
        <v>0</v>
      </c>
      <c r="V144" s="12">
        <v>0</v>
      </c>
      <c r="Z144" s="12">
        <v>0</v>
      </c>
      <c r="AA144" s="12">
        <v>0</v>
      </c>
      <c r="AB144" s="12">
        <v>0</v>
      </c>
      <c r="AC144" s="12">
        <v>0</v>
      </c>
      <c r="AD144" s="12">
        <v>6.8000000000000005E-2</v>
      </c>
      <c r="AE144" s="12">
        <v>0</v>
      </c>
      <c r="AF144" s="12">
        <v>0</v>
      </c>
      <c r="AH144" s="12">
        <v>0</v>
      </c>
      <c r="AJ144" s="12">
        <v>2E-3</v>
      </c>
      <c r="AL144" s="12">
        <v>0</v>
      </c>
      <c r="AN144" s="12">
        <v>0</v>
      </c>
      <c r="AR144" s="12">
        <v>0</v>
      </c>
      <c r="AS144" s="12">
        <v>0</v>
      </c>
      <c r="AT144" s="13">
        <v>0</v>
      </c>
    </row>
    <row r="145" spans="1:46" x14ac:dyDescent="0.25">
      <c r="A145" s="6">
        <v>148</v>
      </c>
      <c r="B145" s="4" t="s">
        <v>312</v>
      </c>
      <c r="C145" s="7" t="s">
        <v>313</v>
      </c>
      <c r="D145" s="1" t="s">
        <v>36</v>
      </c>
      <c r="E145" s="20">
        <f t="shared" si="28"/>
        <v>0.40800000000000003</v>
      </c>
      <c r="F145" s="18">
        <f t="shared" si="29"/>
        <v>0</v>
      </c>
      <c r="G145" s="19">
        <f t="shared" si="30"/>
        <v>0</v>
      </c>
      <c r="H145" s="18">
        <f t="shared" si="31"/>
        <v>0</v>
      </c>
      <c r="I145" s="19">
        <f t="shared" si="32"/>
        <v>0</v>
      </c>
      <c r="J145" s="18">
        <f t="shared" si="33"/>
        <v>0</v>
      </c>
      <c r="K145" s="19">
        <f t="shared" si="34"/>
        <v>0</v>
      </c>
      <c r="L145" s="18">
        <f t="shared" si="35"/>
        <v>0</v>
      </c>
      <c r="M145" s="19">
        <f t="shared" si="36"/>
        <v>0</v>
      </c>
      <c r="N145" s="18">
        <f t="shared" si="37"/>
        <v>0</v>
      </c>
      <c r="O145" s="19">
        <f t="shared" si="38"/>
        <v>0</v>
      </c>
      <c r="P145" s="18">
        <f t="shared" si="39"/>
        <v>0.40800000000000003</v>
      </c>
      <c r="Q145" s="19">
        <f t="shared" si="40"/>
        <v>1</v>
      </c>
      <c r="R145" s="11">
        <v>0.114</v>
      </c>
      <c r="S145" s="12">
        <v>0.29400000000000004</v>
      </c>
      <c r="T145" s="12">
        <v>0</v>
      </c>
      <c r="V145" s="12">
        <v>0</v>
      </c>
      <c r="Z145" s="12">
        <v>0</v>
      </c>
      <c r="AA145" s="12">
        <v>0</v>
      </c>
      <c r="AB145" s="12">
        <v>0</v>
      </c>
      <c r="AC145" s="12">
        <v>0</v>
      </c>
      <c r="AD145" s="12">
        <v>0</v>
      </c>
      <c r="AE145" s="12">
        <v>0</v>
      </c>
      <c r="AF145" s="12">
        <v>0</v>
      </c>
      <c r="AH145" s="12">
        <v>0</v>
      </c>
      <c r="AJ145" s="12">
        <v>0</v>
      </c>
      <c r="AL145" s="12">
        <v>0</v>
      </c>
      <c r="AN145" s="12">
        <v>0</v>
      </c>
      <c r="AR145" s="12">
        <v>0</v>
      </c>
      <c r="AS145" s="12">
        <v>0</v>
      </c>
      <c r="AT145" s="13">
        <v>0.40800000000000003</v>
      </c>
    </row>
    <row r="146" spans="1:46" x14ac:dyDescent="0.25">
      <c r="A146" s="6">
        <v>150</v>
      </c>
      <c r="B146" s="4" t="s">
        <v>314</v>
      </c>
      <c r="C146" s="7" t="s">
        <v>315</v>
      </c>
      <c r="D146" s="1" t="s">
        <v>33</v>
      </c>
      <c r="E146" s="20">
        <f t="shared" si="28"/>
        <v>449.745</v>
      </c>
      <c r="F146" s="18">
        <f t="shared" si="29"/>
        <v>0</v>
      </c>
      <c r="G146" s="19">
        <f t="shared" si="30"/>
        <v>0</v>
      </c>
      <c r="H146" s="18">
        <f t="shared" si="31"/>
        <v>0</v>
      </c>
      <c r="I146" s="19">
        <f t="shared" si="32"/>
        <v>0</v>
      </c>
      <c r="J146" s="18">
        <f t="shared" si="33"/>
        <v>0</v>
      </c>
      <c r="K146" s="19">
        <f t="shared" si="34"/>
        <v>0</v>
      </c>
      <c r="L146" s="18">
        <f t="shared" si="35"/>
        <v>0</v>
      </c>
      <c r="M146" s="19">
        <f t="shared" si="36"/>
        <v>0</v>
      </c>
      <c r="N146" s="18">
        <f t="shared" si="37"/>
        <v>449.745</v>
      </c>
      <c r="O146" s="19">
        <f t="shared" si="38"/>
        <v>1</v>
      </c>
      <c r="P146" s="18">
        <f t="shared" si="39"/>
        <v>0</v>
      </c>
      <c r="Q146" s="19">
        <f t="shared" si="40"/>
        <v>0</v>
      </c>
      <c r="R146" s="11">
        <v>0</v>
      </c>
      <c r="S146" s="12">
        <v>44.344999999999999</v>
      </c>
      <c r="T146" s="12">
        <v>405.4</v>
      </c>
      <c r="V146" s="12">
        <v>0</v>
      </c>
      <c r="Z146" s="12">
        <v>0</v>
      </c>
      <c r="AA146" s="12">
        <v>0</v>
      </c>
      <c r="AB146" s="12">
        <v>0</v>
      </c>
      <c r="AC146" s="12">
        <v>0</v>
      </c>
      <c r="AD146" s="12">
        <v>0</v>
      </c>
      <c r="AE146" s="12">
        <v>1</v>
      </c>
      <c r="AF146" s="12">
        <v>0</v>
      </c>
      <c r="AH146" s="12">
        <v>0</v>
      </c>
      <c r="AJ146" s="12">
        <v>0</v>
      </c>
      <c r="AL146" s="12">
        <v>0</v>
      </c>
      <c r="AN146" s="12">
        <v>69.245000000000005</v>
      </c>
      <c r="AR146" s="12">
        <v>0</v>
      </c>
      <c r="AS146" s="12">
        <v>379.5</v>
      </c>
      <c r="AT146" s="13">
        <v>0</v>
      </c>
    </row>
    <row r="147" spans="1:46" x14ac:dyDescent="0.25">
      <c r="A147" s="6">
        <v>154</v>
      </c>
      <c r="B147" s="4" t="s">
        <v>316</v>
      </c>
      <c r="C147" s="7" t="s">
        <v>317</v>
      </c>
      <c r="D147" s="1" t="s">
        <v>36</v>
      </c>
      <c r="E147" s="20">
        <f t="shared" si="28"/>
        <v>7.4999999999999997E-2</v>
      </c>
      <c r="F147" s="18">
        <f t="shared" si="29"/>
        <v>0</v>
      </c>
      <c r="G147" s="19">
        <f t="shared" si="30"/>
        <v>0</v>
      </c>
      <c r="H147" s="18">
        <f t="shared" si="31"/>
        <v>0</v>
      </c>
      <c r="I147" s="19">
        <f t="shared" si="32"/>
        <v>0</v>
      </c>
      <c r="J147" s="18">
        <f t="shared" si="33"/>
        <v>0</v>
      </c>
      <c r="K147" s="19">
        <f t="shared" si="34"/>
        <v>0</v>
      </c>
      <c r="L147" s="18">
        <f t="shared" si="35"/>
        <v>7.4999999999999997E-2</v>
      </c>
      <c r="M147" s="19">
        <f t="shared" si="36"/>
        <v>1</v>
      </c>
      <c r="N147" s="18">
        <f t="shared" si="37"/>
        <v>0</v>
      </c>
      <c r="O147" s="19">
        <f t="shared" si="38"/>
        <v>0</v>
      </c>
      <c r="P147" s="18">
        <f t="shared" si="39"/>
        <v>0</v>
      </c>
      <c r="Q147" s="19">
        <f t="shared" si="40"/>
        <v>0</v>
      </c>
      <c r="R147" s="11">
        <v>0</v>
      </c>
      <c r="S147" s="12">
        <v>7.4999999999999997E-2</v>
      </c>
      <c r="T147" s="12">
        <v>0</v>
      </c>
      <c r="V147" s="12">
        <v>0</v>
      </c>
      <c r="Z147" s="12">
        <v>0</v>
      </c>
      <c r="AA147" s="12">
        <v>0</v>
      </c>
      <c r="AB147" s="12">
        <v>0</v>
      </c>
      <c r="AC147" s="12">
        <v>0</v>
      </c>
      <c r="AD147" s="12">
        <v>0</v>
      </c>
      <c r="AE147" s="12">
        <v>0</v>
      </c>
      <c r="AF147" s="12">
        <v>0</v>
      </c>
      <c r="AH147" s="12">
        <v>0</v>
      </c>
      <c r="AJ147" s="12">
        <v>7.4999999999999997E-2</v>
      </c>
      <c r="AL147" s="12">
        <v>0</v>
      </c>
      <c r="AN147" s="12">
        <v>0</v>
      </c>
      <c r="AR147" s="12">
        <v>0</v>
      </c>
      <c r="AS147" s="12">
        <v>0</v>
      </c>
      <c r="AT147" s="13">
        <v>0</v>
      </c>
    </row>
    <row r="148" spans="1:46" x14ac:dyDescent="0.25">
      <c r="A148" s="6">
        <v>156</v>
      </c>
      <c r="B148" s="4" t="s">
        <v>318</v>
      </c>
      <c r="C148" s="7" t="s">
        <v>319</v>
      </c>
      <c r="D148" s="1" t="s">
        <v>41</v>
      </c>
      <c r="E148" s="20">
        <f t="shared" si="28"/>
        <v>1.056</v>
      </c>
      <c r="F148" s="18">
        <f t="shared" si="29"/>
        <v>0</v>
      </c>
      <c r="G148" s="19">
        <f t="shared" si="30"/>
        <v>0</v>
      </c>
      <c r="H148" s="18">
        <f t="shared" si="31"/>
        <v>0</v>
      </c>
      <c r="I148" s="19">
        <f t="shared" si="32"/>
        <v>0</v>
      </c>
      <c r="J148" s="18">
        <f t="shared" si="33"/>
        <v>0</v>
      </c>
      <c r="K148" s="19">
        <f t="shared" si="34"/>
        <v>0</v>
      </c>
      <c r="L148" s="18">
        <f t="shared" si="35"/>
        <v>1.056</v>
      </c>
      <c r="M148" s="19">
        <f t="shared" si="36"/>
        <v>1</v>
      </c>
      <c r="N148" s="18">
        <f t="shared" si="37"/>
        <v>0</v>
      </c>
      <c r="O148" s="19">
        <f t="shared" si="38"/>
        <v>0</v>
      </c>
      <c r="P148" s="18">
        <f t="shared" si="39"/>
        <v>0</v>
      </c>
      <c r="Q148" s="19">
        <f t="shared" si="40"/>
        <v>0</v>
      </c>
      <c r="R148" s="11">
        <v>0</v>
      </c>
      <c r="S148" s="12">
        <v>0</v>
      </c>
      <c r="T148" s="12">
        <v>1.056</v>
      </c>
      <c r="V148" s="12">
        <v>0</v>
      </c>
      <c r="Z148" s="12">
        <v>0</v>
      </c>
      <c r="AA148" s="12">
        <v>0</v>
      </c>
      <c r="AB148" s="12">
        <v>0</v>
      </c>
      <c r="AC148" s="12">
        <v>0</v>
      </c>
      <c r="AD148" s="12">
        <v>0</v>
      </c>
      <c r="AE148" s="12">
        <v>0</v>
      </c>
      <c r="AF148" s="12">
        <v>0</v>
      </c>
      <c r="AH148" s="12">
        <v>0</v>
      </c>
      <c r="AJ148" s="12">
        <v>1.056</v>
      </c>
      <c r="AL148" s="12">
        <v>0</v>
      </c>
      <c r="AN148" s="12">
        <v>0</v>
      </c>
      <c r="AR148" s="12">
        <v>0</v>
      </c>
      <c r="AS148" s="12">
        <v>0</v>
      </c>
      <c r="AT148" s="13">
        <v>0</v>
      </c>
    </row>
    <row r="149" spans="1:46" x14ac:dyDescent="0.25">
      <c r="A149" s="6">
        <v>159</v>
      </c>
      <c r="B149" s="4" t="s">
        <v>320</v>
      </c>
      <c r="C149" s="7" t="s">
        <v>321</v>
      </c>
      <c r="D149" s="1" t="s">
        <v>33</v>
      </c>
      <c r="E149" s="20">
        <f t="shared" si="28"/>
        <v>0.21</v>
      </c>
      <c r="F149" s="18">
        <f t="shared" si="29"/>
        <v>0</v>
      </c>
      <c r="G149" s="19">
        <f t="shared" si="30"/>
        <v>0</v>
      </c>
      <c r="H149" s="18">
        <f t="shared" si="31"/>
        <v>0</v>
      </c>
      <c r="I149" s="19">
        <f t="shared" si="32"/>
        <v>0</v>
      </c>
      <c r="J149" s="18">
        <f t="shared" si="33"/>
        <v>0</v>
      </c>
      <c r="K149" s="19">
        <f t="shared" si="34"/>
        <v>0</v>
      </c>
      <c r="L149" s="18">
        <f t="shared" si="35"/>
        <v>0</v>
      </c>
      <c r="M149" s="19">
        <f t="shared" si="36"/>
        <v>0</v>
      </c>
      <c r="N149" s="18">
        <f t="shared" si="37"/>
        <v>0.21</v>
      </c>
      <c r="O149" s="19">
        <f t="shared" si="38"/>
        <v>1</v>
      </c>
      <c r="P149" s="18">
        <f t="shared" si="39"/>
        <v>0</v>
      </c>
      <c r="Q149" s="19">
        <f t="shared" si="40"/>
        <v>0</v>
      </c>
      <c r="R149" s="11">
        <v>0</v>
      </c>
      <c r="S149" s="12">
        <v>0.21</v>
      </c>
      <c r="T149" s="12">
        <v>0</v>
      </c>
      <c r="V149" s="12">
        <v>0</v>
      </c>
      <c r="Z149" s="12">
        <v>0</v>
      </c>
      <c r="AA149" s="12">
        <v>0</v>
      </c>
      <c r="AB149" s="12">
        <v>0</v>
      </c>
      <c r="AC149" s="12">
        <v>0</v>
      </c>
      <c r="AD149" s="12">
        <v>0</v>
      </c>
      <c r="AE149" s="12">
        <v>0</v>
      </c>
      <c r="AF149" s="12">
        <v>0</v>
      </c>
      <c r="AH149" s="12">
        <v>0</v>
      </c>
      <c r="AJ149" s="12">
        <v>0</v>
      </c>
      <c r="AL149" s="12">
        <v>0</v>
      </c>
      <c r="AN149" s="12">
        <v>0</v>
      </c>
      <c r="AR149" s="12">
        <v>0</v>
      </c>
      <c r="AS149" s="12">
        <v>0.21</v>
      </c>
      <c r="AT149" s="13">
        <v>0</v>
      </c>
    </row>
    <row r="150" spans="1:46" x14ac:dyDescent="0.25">
      <c r="A150" s="6">
        <v>160</v>
      </c>
      <c r="B150" s="4" t="s">
        <v>322</v>
      </c>
      <c r="C150" s="7" t="s">
        <v>323</v>
      </c>
      <c r="D150" s="1" t="s">
        <v>41</v>
      </c>
      <c r="E150" s="20">
        <f t="shared" si="28"/>
        <v>3.0000000000000001E-3</v>
      </c>
      <c r="F150" s="18">
        <f t="shared" si="29"/>
        <v>0</v>
      </c>
      <c r="G150" s="19">
        <f t="shared" si="30"/>
        <v>0</v>
      </c>
      <c r="H150" s="18">
        <f t="shared" si="31"/>
        <v>0</v>
      </c>
      <c r="I150" s="19">
        <f t="shared" si="32"/>
        <v>0</v>
      </c>
      <c r="J150" s="18">
        <f t="shared" si="33"/>
        <v>0</v>
      </c>
      <c r="K150" s="19">
        <f t="shared" si="34"/>
        <v>0</v>
      </c>
      <c r="L150" s="18">
        <f t="shared" si="35"/>
        <v>3.0000000000000001E-3</v>
      </c>
      <c r="M150" s="19">
        <f t="shared" si="36"/>
        <v>1</v>
      </c>
      <c r="N150" s="18">
        <f t="shared" si="37"/>
        <v>0</v>
      </c>
      <c r="O150" s="19">
        <f t="shared" si="38"/>
        <v>0</v>
      </c>
      <c r="P150" s="18">
        <f t="shared" si="39"/>
        <v>0</v>
      </c>
      <c r="Q150" s="19">
        <f t="shared" si="40"/>
        <v>0</v>
      </c>
      <c r="R150" s="11">
        <v>0</v>
      </c>
      <c r="S150" s="12">
        <v>3.0000000000000001E-3</v>
      </c>
      <c r="T150" s="12">
        <v>0</v>
      </c>
      <c r="V150" s="12">
        <v>0</v>
      </c>
      <c r="Z150" s="12">
        <v>0</v>
      </c>
      <c r="AA150" s="12">
        <v>0</v>
      </c>
      <c r="AB150" s="12">
        <v>0</v>
      </c>
      <c r="AC150" s="12">
        <v>0</v>
      </c>
      <c r="AD150" s="12">
        <v>3.0000000000000001E-3</v>
      </c>
      <c r="AE150" s="12">
        <v>0</v>
      </c>
      <c r="AF150" s="12">
        <v>0</v>
      </c>
      <c r="AH150" s="12">
        <v>0</v>
      </c>
      <c r="AJ150" s="12">
        <v>0</v>
      </c>
      <c r="AL150" s="12">
        <v>0</v>
      </c>
      <c r="AN150" s="12">
        <v>0</v>
      </c>
      <c r="AR150" s="12">
        <v>0</v>
      </c>
      <c r="AS150" s="12">
        <v>0</v>
      </c>
      <c r="AT150" s="13">
        <v>0</v>
      </c>
    </row>
    <row r="151" spans="1:46" x14ac:dyDescent="0.25">
      <c r="A151" s="6">
        <v>161</v>
      </c>
      <c r="B151" s="4" t="s">
        <v>324</v>
      </c>
      <c r="C151" s="7" t="s">
        <v>325</v>
      </c>
      <c r="D151" s="1" t="s">
        <v>33</v>
      </c>
      <c r="E151" s="20">
        <f t="shared" si="28"/>
        <v>3.54</v>
      </c>
      <c r="F151" s="18">
        <f t="shared" si="29"/>
        <v>0</v>
      </c>
      <c r="G151" s="19">
        <f t="shared" si="30"/>
        <v>0</v>
      </c>
      <c r="H151" s="18">
        <f t="shared" si="31"/>
        <v>0</v>
      </c>
      <c r="I151" s="19">
        <f t="shared" si="32"/>
        <v>0</v>
      </c>
      <c r="J151" s="18">
        <f t="shared" si="33"/>
        <v>0</v>
      </c>
      <c r="K151" s="19">
        <f t="shared" si="34"/>
        <v>0</v>
      </c>
      <c r="L151" s="18">
        <f t="shared" si="35"/>
        <v>0</v>
      </c>
      <c r="M151" s="19">
        <f t="shared" si="36"/>
        <v>0</v>
      </c>
      <c r="N151" s="18">
        <f t="shared" si="37"/>
        <v>3.54</v>
      </c>
      <c r="O151" s="19">
        <f t="shared" si="38"/>
        <v>1</v>
      </c>
      <c r="P151" s="18">
        <f t="shared" si="39"/>
        <v>0</v>
      </c>
      <c r="Q151" s="19">
        <f t="shared" si="40"/>
        <v>0</v>
      </c>
      <c r="R151" s="11">
        <v>0</v>
      </c>
      <c r="S151" s="12">
        <v>3.54</v>
      </c>
      <c r="T151" s="12">
        <v>0</v>
      </c>
      <c r="V151" s="12">
        <v>0</v>
      </c>
      <c r="Z151" s="12">
        <v>0</v>
      </c>
      <c r="AA151" s="12">
        <v>0</v>
      </c>
      <c r="AB151" s="12">
        <v>0</v>
      </c>
      <c r="AC151" s="12">
        <v>0</v>
      </c>
      <c r="AD151" s="12">
        <v>0</v>
      </c>
      <c r="AE151" s="12">
        <v>0</v>
      </c>
      <c r="AF151" s="12">
        <v>0</v>
      </c>
      <c r="AH151" s="12">
        <v>0</v>
      </c>
      <c r="AJ151" s="12">
        <v>0</v>
      </c>
      <c r="AL151" s="12">
        <v>0</v>
      </c>
      <c r="AN151" s="12">
        <v>0</v>
      </c>
      <c r="AR151" s="12">
        <v>0</v>
      </c>
      <c r="AS151" s="12">
        <v>3.54</v>
      </c>
      <c r="AT151" s="13">
        <v>0</v>
      </c>
    </row>
    <row r="152" spans="1:46" x14ac:dyDescent="0.25">
      <c r="A152" s="6">
        <v>163</v>
      </c>
      <c r="B152" s="4" t="s">
        <v>326</v>
      </c>
      <c r="C152" s="7" t="s">
        <v>327</v>
      </c>
      <c r="D152" s="1" t="s">
        <v>33</v>
      </c>
      <c r="E152" s="20">
        <f t="shared" si="28"/>
        <v>2456.7809999999995</v>
      </c>
      <c r="F152" s="18">
        <f t="shared" si="29"/>
        <v>0.52200000000000002</v>
      </c>
      <c r="G152" s="19">
        <f t="shared" si="30"/>
        <v>2.1247315084250493E-4</v>
      </c>
      <c r="H152" s="18">
        <f t="shared" si="31"/>
        <v>0.52200000000000002</v>
      </c>
      <c r="I152" s="19">
        <f t="shared" si="32"/>
        <v>2.1247315084250493E-4</v>
      </c>
      <c r="J152" s="18">
        <f t="shared" si="33"/>
        <v>14.025999999999998</v>
      </c>
      <c r="K152" s="19">
        <f t="shared" si="34"/>
        <v>5.7090965780018654E-3</v>
      </c>
      <c r="L152" s="18">
        <f t="shared" si="35"/>
        <v>6.0000000000000001E-3</v>
      </c>
      <c r="M152" s="19">
        <f t="shared" si="36"/>
        <v>2.4422201246264933E-6</v>
      </c>
      <c r="N152" s="18">
        <f t="shared" si="37"/>
        <v>2439.0169999999998</v>
      </c>
      <c r="O152" s="19">
        <f t="shared" si="38"/>
        <v>0.99276940028435601</v>
      </c>
      <c r="P152" s="18">
        <f t="shared" si="39"/>
        <v>2.6880000000000002</v>
      </c>
      <c r="Q152" s="19">
        <f t="shared" si="40"/>
        <v>1.0941146158326691E-3</v>
      </c>
      <c r="R152" s="11">
        <v>0</v>
      </c>
      <c r="S152" s="12">
        <v>86.68</v>
      </c>
      <c r="T152" s="12">
        <v>2369.5789999999997</v>
      </c>
      <c r="V152" s="12">
        <v>0</v>
      </c>
      <c r="Y152" s="12">
        <v>0.52200000000000002</v>
      </c>
      <c r="Z152" s="12">
        <v>0.52200000000000002</v>
      </c>
      <c r="AA152" s="12">
        <v>0.52200000000000002</v>
      </c>
      <c r="AB152" s="12">
        <v>0</v>
      </c>
      <c r="AC152" s="12">
        <v>0.52200000000000002</v>
      </c>
      <c r="AD152" s="12">
        <v>6.0000000000000001E-3</v>
      </c>
      <c r="AE152" s="12">
        <v>52.908999999999999</v>
      </c>
      <c r="AF152" s="12">
        <v>0</v>
      </c>
      <c r="AH152" s="12">
        <v>14.025999999999998</v>
      </c>
      <c r="AJ152" s="12">
        <v>0</v>
      </c>
      <c r="AL152" s="12">
        <v>2.6880000000000002</v>
      </c>
      <c r="AN152" s="12">
        <v>25.225999999999999</v>
      </c>
      <c r="AR152" s="12">
        <v>0</v>
      </c>
      <c r="AS152" s="12">
        <v>2360.8819999999996</v>
      </c>
      <c r="AT152" s="13">
        <v>0</v>
      </c>
    </row>
    <row r="153" spans="1:46" x14ac:dyDescent="0.25">
      <c r="A153" s="6">
        <v>165</v>
      </c>
      <c r="B153" s="4" t="s">
        <v>328</v>
      </c>
      <c r="C153" s="7" t="s">
        <v>329</v>
      </c>
      <c r="D153" s="1" t="s">
        <v>33</v>
      </c>
      <c r="E153" s="20">
        <f t="shared" si="28"/>
        <v>3.3815</v>
      </c>
      <c r="F153" s="18">
        <f t="shared" si="29"/>
        <v>0</v>
      </c>
      <c r="G153" s="19">
        <f t="shared" si="30"/>
        <v>0</v>
      </c>
      <c r="H153" s="18">
        <f t="shared" si="31"/>
        <v>0</v>
      </c>
      <c r="I153" s="19">
        <f t="shared" si="32"/>
        <v>0</v>
      </c>
      <c r="J153" s="18">
        <f t="shared" si="33"/>
        <v>0</v>
      </c>
      <c r="K153" s="19">
        <f t="shared" si="34"/>
        <v>0</v>
      </c>
      <c r="L153" s="18">
        <f t="shared" si="35"/>
        <v>0</v>
      </c>
      <c r="M153" s="19">
        <f t="shared" si="36"/>
        <v>0</v>
      </c>
      <c r="N153" s="18">
        <f t="shared" si="37"/>
        <v>3.3815</v>
      </c>
      <c r="O153" s="19">
        <f t="shared" si="38"/>
        <v>1</v>
      </c>
      <c r="P153" s="18">
        <f t="shared" si="39"/>
        <v>0</v>
      </c>
      <c r="Q153" s="19">
        <f t="shared" si="40"/>
        <v>0</v>
      </c>
      <c r="R153" s="11">
        <v>0</v>
      </c>
      <c r="S153" s="12">
        <v>3.3815</v>
      </c>
      <c r="T153" s="12">
        <v>0</v>
      </c>
      <c r="V153" s="12">
        <v>0</v>
      </c>
      <c r="Z153" s="12">
        <v>0</v>
      </c>
      <c r="AA153" s="12">
        <v>0</v>
      </c>
      <c r="AB153" s="12">
        <v>0</v>
      </c>
      <c r="AC153" s="12">
        <v>0</v>
      </c>
      <c r="AD153" s="12">
        <v>0</v>
      </c>
      <c r="AE153" s="12">
        <v>0</v>
      </c>
      <c r="AF153" s="12">
        <v>0</v>
      </c>
      <c r="AH153" s="12">
        <v>0</v>
      </c>
      <c r="AJ153" s="12">
        <v>0</v>
      </c>
      <c r="AL153" s="12">
        <v>0</v>
      </c>
      <c r="AN153" s="12">
        <v>3.3815</v>
      </c>
      <c r="AR153" s="12">
        <v>0</v>
      </c>
      <c r="AS153" s="12">
        <v>0</v>
      </c>
      <c r="AT153" s="13">
        <v>0</v>
      </c>
    </row>
    <row r="154" spans="1:46" x14ac:dyDescent="0.25">
      <c r="A154" s="6">
        <v>166</v>
      </c>
      <c r="B154" s="4" t="s">
        <v>330</v>
      </c>
      <c r="C154" s="7" t="s">
        <v>331</v>
      </c>
      <c r="D154" s="1" t="s">
        <v>36</v>
      </c>
      <c r="E154" s="20">
        <f t="shared" si="28"/>
        <v>3.7999999999999999E-2</v>
      </c>
      <c r="F154" s="18">
        <f t="shared" si="29"/>
        <v>0</v>
      </c>
      <c r="G154" s="19">
        <f t="shared" si="30"/>
        <v>0</v>
      </c>
      <c r="H154" s="18">
        <f t="shared" si="31"/>
        <v>0</v>
      </c>
      <c r="I154" s="19">
        <f t="shared" si="32"/>
        <v>0</v>
      </c>
      <c r="J154" s="18">
        <f t="shared" si="33"/>
        <v>0</v>
      </c>
      <c r="K154" s="19">
        <f t="shared" si="34"/>
        <v>0</v>
      </c>
      <c r="L154" s="18">
        <f t="shared" si="35"/>
        <v>3.7999999999999999E-2</v>
      </c>
      <c r="M154" s="19">
        <f t="shared" si="36"/>
        <v>1</v>
      </c>
      <c r="N154" s="18">
        <f t="shared" si="37"/>
        <v>0</v>
      </c>
      <c r="O154" s="19">
        <f t="shared" si="38"/>
        <v>0</v>
      </c>
      <c r="P154" s="18">
        <f t="shared" si="39"/>
        <v>0</v>
      </c>
      <c r="Q154" s="19">
        <f t="shared" si="40"/>
        <v>0</v>
      </c>
      <c r="R154" s="11">
        <v>0</v>
      </c>
      <c r="S154" s="12">
        <v>3.7999999999999999E-2</v>
      </c>
      <c r="T154" s="12">
        <v>0</v>
      </c>
      <c r="V154" s="12">
        <v>0</v>
      </c>
      <c r="Z154" s="12">
        <v>0</v>
      </c>
      <c r="AA154" s="12">
        <v>0</v>
      </c>
      <c r="AB154" s="12">
        <v>0</v>
      </c>
      <c r="AC154" s="12">
        <v>0</v>
      </c>
      <c r="AD154" s="12">
        <v>3.7999999999999999E-2</v>
      </c>
      <c r="AE154" s="12">
        <v>0</v>
      </c>
      <c r="AF154" s="12">
        <v>0</v>
      </c>
      <c r="AH154" s="12">
        <v>0</v>
      </c>
      <c r="AJ154" s="12">
        <v>0</v>
      </c>
      <c r="AL154" s="12">
        <v>0</v>
      </c>
      <c r="AN154" s="12">
        <v>0</v>
      </c>
      <c r="AR154" s="12">
        <v>0</v>
      </c>
      <c r="AS154" s="12">
        <v>0</v>
      </c>
      <c r="AT154" s="13">
        <v>0</v>
      </c>
    </row>
    <row r="155" spans="1:46" x14ac:dyDescent="0.25">
      <c r="A155" s="6">
        <v>168</v>
      </c>
      <c r="B155" s="4" t="s">
        <v>332</v>
      </c>
      <c r="C155" s="7" t="s">
        <v>333</v>
      </c>
      <c r="D155" s="1" t="s">
        <v>36</v>
      </c>
      <c r="E155" s="20">
        <f t="shared" si="28"/>
        <v>0.19500000000000001</v>
      </c>
      <c r="F155" s="18">
        <f t="shared" si="29"/>
        <v>0</v>
      </c>
      <c r="G155" s="19">
        <f t="shared" si="30"/>
        <v>0</v>
      </c>
      <c r="H155" s="18">
        <f t="shared" si="31"/>
        <v>0</v>
      </c>
      <c r="I155" s="19">
        <f t="shared" si="32"/>
        <v>0</v>
      </c>
      <c r="J155" s="18">
        <f t="shared" si="33"/>
        <v>0</v>
      </c>
      <c r="K155" s="19">
        <f t="shared" si="34"/>
        <v>0</v>
      </c>
      <c r="L155" s="18">
        <f t="shared" si="35"/>
        <v>0.15400000000000003</v>
      </c>
      <c r="M155" s="19">
        <f t="shared" si="36"/>
        <v>0.78974358974358982</v>
      </c>
      <c r="N155" s="18">
        <f t="shared" si="37"/>
        <v>3.2000000000000001E-2</v>
      </c>
      <c r="O155" s="19">
        <f t="shared" si="38"/>
        <v>0.1641025641025641</v>
      </c>
      <c r="P155" s="18">
        <f t="shared" si="39"/>
        <v>9.0000000000000011E-3</v>
      </c>
      <c r="Q155" s="19">
        <f t="shared" si="40"/>
        <v>4.6153846153846156E-2</v>
      </c>
      <c r="R155" s="11">
        <v>0.109</v>
      </c>
      <c r="S155" s="12">
        <v>8.6000000000000007E-2</v>
      </c>
      <c r="T155" s="12">
        <v>0</v>
      </c>
      <c r="V155" s="12">
        <v>0</v>
      </c>
      <c r="Z155" s="12">
        <v>0</v>
      </c>
      <c r="AA155" s="12">
        <v>0</v>
      </c>
      <c r="AB155" s="12">
        <v>0</v>
      </c>
      <c r="AC155" s="12">
        <v>0</v>
      </c>
      <c r="AD155" s="12">
        <v>0</v>
      </c>
      <c r="AE155" s="12">
        <v>0</v>
      </c>
      <c r="AF155" s="12">
        <v>0</v>
      </c>
      <c r="AH155" s="12">
        <v>0</v>
      </c>
      <c r="AJ155" s="12">
        <v>0.15400000000000003</v>
      </c>
      <c r="AL155" s="12">
        <v>0</v>
      </c>
      <c r="AN155" s="12">
        <v>3.2000000000000001E-2</v>
      </c>
      <c r="AR155" s="12">
        <v>0</v>
      </c>
      <c r="AS155" s="12">
        <v>0</v>
      </c>
      <c r="AT155" s="13">
        <v>9.0000000000000011E-3</v>
      </c>
    </row>
    <row r="156" spans="1:46" x14ac:dyDescent="0.25">
      <c r="A156" s="6">
        <v>169</v>
      </c>
      <c r="B156" s="4" t="s">
        <v>334</v>
      </c>
      <c r="C156" s="7" t="s">
        <v>335</v>
      </c>
      <c r="D156" s="1" t="s">
        <v>33</v>
      </c>
      <c r="E156" s="20">
        <f t="shared" si="28"/>
        <v>1.9793999999999996</v>
      </c>
      <c r="F156" s="18">
        <f t="shared" si="29"/>
        <v>0</v>
      </c>
      <c r="G156" s="19">
        <f t="shared" si="30"/>
        <v>0</v>
      </c>
      <c r="H156" s="18">
        <f t="shared" si="31"/>
        <v>0</v>
      </c>
      <c r="I156" s="19">
        <f t="shared" si="32"/>
        <v>0</v>
      </c>
      <c r="J156" s="18">
        <f t="shared" si="33"/>
        <v>6.0000000000000001E-3</v>
      </c>
      <c r="K156" s="19">
        <f t="shared" si="34"/>
        <v>3.0312215822976664E-3</v>
      </c>
      <c r="L156" s="18">
        <f t="shared" si="35"/>
        <v>1E-3</v>
      </c>
      <c r="M156" s="19">
        <f t="shared" si="36"/>
        <v>5.0520359704961111E-4</v>
      </c>
      <c r="N156" s="18">
        <f t="shared" si="37"/>
        <v>1.9703999999999997</v>
      </c>
      <c r="O156" s="19">
        <f t="shared" si="38"/>
        <v>0.99545316762655356</v>
      </c>
      <c r="P156" s="18">
        <f t="shared" si="39"/>
        <v>2E-3</v>
      </c>
      <c r="Q156" s="19">
        <f t="shared" si="40"/>
        <v>1.0104071940992222E-3</v>
      </c>
      <c r="R156" s="11">
        <v>0</v>
      </c>
      <c r="S156" s="12">
        <v>1.9753999999999996</v>
      </c>
      <c r="T156" s="12">
        <v>4.0000000000000001E-3</v>
      </c>
      <c r="V156" s="12">
        <v>0</v>
      </c>
      <c r="Z156" s="12">
        <v>0</v>
      </c>
      <c r="AA156" s="12">
        <v>0</v>
      </c>
      <c r="AB156" s="12">
        <v>0</v>
      </c>
      <c r="AC156" s="12">
        <v>0</v>
      </c>
      <c r="AD156" s="12">
        <v>0</v>
      </c>
      <c r="AE156" s="12">
        <v>9.9000000000000005E-2</v>
      </c>
      <c r="AF156" s="12">
        <v>0</v>
      </c>
      <c r="AH156" s="12">
        <v>6.0000000000000001E-3</v>
      </c>
      <c r="AJ156" s="12">
        <v>1E-3</v>
      </c>
      <c r="AL156" s="12">
        <v>2E-3</v>
      </c>
      <c r="AN156" s="12">
        <v>1.5063999999999997</v>
      </c>
      <c r="AR156" s="12">
        <v>0</v>
      </c>
      <c r="AS156" s="12">
        <v>0.36500000000000005</v>
      </c>
      <c r="AT156" s="13">
        <v>0</v>
      </c>
    </row>
    <row r="157" spans="1:46" x14ac:dyDescent="0.25">
      <c r="A157" s="6">
        <v>170</v>
      </c>
      <c r="B157" s="4" t="s">
        <v>336</v>
      </c>
      <c r="C157" s="7" t="s">
        <v>337</v>
      </c>
      <c r="D157" s="1" t="s">
        <v>33</v>
      </c>
      <c r="E157" s="20">
        <f t="shared" si="28"/>
        <v>4.5139999999999993</v>
      </c>
      <c r="F157" s="18">
        <f t="shared" si="29"/>
        <v>0</v>
      </c>
      <c r="G157" s="19">
        <f t="shared" si="30"/>
        <v>0</v>
      </c>
      <c r="H157" s="18">
        <f t="shared" si="31"/>
        <v>0</v>
      </c>
      <c r="I157" s="19">
        <f t="shared" si="32"/>
        <v>0</v>
      </c>
      <c r="J157" s="18">
        <f t="shared" si="33"/>
        <v>5.7999999999999996E-2</v>
      </c>
      <c r="K157" s="19">
        <f t="shared" si="34"/>
        <v>1.2848914488258752E-2</v>
      </c>
      <c r="L157" s="18">
        <f t="shared" si="35"/>
        <v>1.2999999999999999E-2</v>
      </c>
      <c r="M157" s="19">
        <f t="shared" si="36"/>
        <v>2.8799291094373063E-3</v>
      </c>
      <c r="N157" s="18">
        <f t="shared" si="37"/>
        <v>4.4429999999999996</v>
      </c>
      <c r="O157" s="19">
        <f t="shared" si="38"/>
        <v>0.984271156402304</v>
      </c>
      <c r="P157" s="18">
        <f t="shared" si="39"/>
        <v>0</v>
      </c>
      <c r="Q157" s="19">
        <f t="shared" si="40"/>
        <v>0</v>
      </c>
      <c r="R157" s="11">
        <v>0</v>
      </c>
      <c r="S157" s="12">
        <v>2.4919999999999995</v>
      </c>
      <c r="T157" s="12">
        <v>2.0219999999999998</v>
      </c>
      <c r="V157" s="12">
        <v>0</v>
      </c>
      <c r="Z157" s="12">
        <v>0</v>
      </c>
      <c r="AA157" s="12">
        <v>3.5999999999999997E-2</v>
      </c>
      <c r="AB157" s="12">
        <v>0</v>
      </c>
      <c r="AC157" s="12">
        <v>0</v>
      </c>
      <c r="AD157" s="12">
        <v>1.2999999999999999E-2</v>
      </c>
      <c r="AE157" s="12">
        <v>0</v>
      </c>
      <c r="AF157" s="12">
        <v>0</v>
      </c>
      <c r="AH157" s="12">
        <v>2.1999999999999999E-2</v>
      </c>
      <c r="AJ157" s="12">
        <v>0</v>
      </c>
      <c r="AL157" s="12">
        <v>0</v>
      </c>
      <c r="AN157" s="12">
        <v>2.1429999999999998</v>
      </c>
      <c r="AR157" s="12">
        <v>0</v>
      </c>
      <c r="AS157" s="12">
        <v>2.3000000000000003</v>
      </c>
      <c r="AT157" s="13">
        <v>0</v>
      </c>
    </row>
    <row r="158" spans="1:46" x14ac:dyDescent="0.25">
      <c r="A158" s="6">
        <v>171</v>
      </c>
      <c r="B158" s="4" t="s">
        <v>338</v>
      </c>
      <c r="C158" s="7" t="s">
        <v>339</v>
      </c>
      <c r="D158" s="1" t="s">
        <v>36</v>
      </c>
      <c r="E158" s="20">
        <f t="shared" si="28"/>
        <v>0.33</v>
      </c>
      <c r="F158" s="18">
        <f t="shared" si="29"/>
        <v>0</v>
      </c>
      <c r="G158" s="19">
        <f t="shared" si="30"/>
        <v>0</v>
      </c>
      <c r="H158" s="18">
        <f t="shared" si="31"/>
        <v>0</v>
      </c>
      <c r="I158" s="19">
        <f t="shared" si="32"/>
        <v>0</v>
      </c>
      <c r="J158" s="18">
        <f t="shared" si="33"/>
        <v>2.5000000000000001E-2</v>
      </c>
      <c r="K158" s="19">
        <f t="shared" si="34"/>
        <v>7.575757575757576E-2</v>
      </c>
      <c r="L158" s="18">
        <f t="shared" si="35"/>
        <v>0.1</v>
      </c>
      <c r="M158" s="19">
        <f t="shared" si="36"/>
        <v>0.30303030303030304</v>
      </c>
      <c r="N158" s="18">
        <f t="shared" si="37"/>
        <v>0.13400000000000001</v>
      </c>
      <c r="O158" s="19">
        <f t="shared" si="38"/>
        <v>0.40606060606060607</v>
      </c>
      <c r="P158" s="18">
        <f t="shared" si="39"/>
        <v>7.0999999999999994E-2</v>
      </c>
      <c r="Q158" s="19">
        <f t="shared" si="40"/>
        <v>0.21515151515151512</v>
      </c>
      <c r="R158" s="11">
        <v>0.106</v>
      </c>
      <c r="S158" s="12">
        <v>0.224</v>
      </c>
      <c r="T158" s="12">
        <v>0</v>
      </c>
      <c r="V158" s="12">
        <v>0</v>
      </c>
      <c r="Z158" s="12">
        <v>0</v>
      </c>
      <c r="AA158" s="12">
        <v>0</v>
      </c>
      <c r="AB158" s="12">
        <v>0</v>
      </c>
      <c r="AC158" s="12">
        <v>0</v>
      </c>
      <c r="AD158" s="12">
        <v>0</v>
      </c>
      <c r="AE158" s="12">
        <v>0</v>
      </c>
      <c r="AF158" s="12">
        <v>0</v>
      </c>
      <c r="AH158" s="12">
        <v>2.5000000000000001E-2</v>
      </c>
      <c r="AJ158" s="12">
        <v>0.1</v>
      </c>
      <c r="AL158" s="12">
        <v>0</v>
      </c>
      <c r="AN158" s="12">
        <v>0.13400000000000001</v>
      </c>
      <c r="AR158" s="12">
        <v>0</v>
      </c>
      <c r="AS158" s="12">
        <v>0</v>
      </c>
      <c r="AT158" s="13">
        <v>7.0999999999999994E-2</v>
      </c>
    </row>
    <row r="159" spans="1:46" x14ac:dyDescent="0.25">
      <c r="A159" s="6">
        <v>172</v>
      </c>
      <c r="B159" s="4" t="s">
        <v>340</v>
      </c>
      <c r="C159" s="7" t="s">
        <v>341</v>
      </c>
      <c r="D159" s="1" t="s">
        <v>36</v>
      </c>
      <c r="E159" s="20">
        <f t="shared" si="28"/>
        <v>1.21</v>
      </c>
      <c r="F159" s="18">
        <f t="shared" si="29"/>
        <v>0</v>
      </c>
      <c r="G159" s="19">
        <f t="shared" si="30"/>
        <v>0</v>
      </c>
      <c r="H159" s="18">
        <f t="shared" si="31"/>
        <v>0</v>
      </c>
      <c r="I159" s="19">
        <f t="shared" si="32"/>
        <v>0</v>
      </c>
      <c r="J159" s="18">
        <f t="shared" si="33"/>
        <v>0</v>
      </c>
      <c r="K159" s="19">
        <f t="shared" si="34"/>
        <v>0</v>
      </c>
      <c r="L159" s="18">
        <f t="shared" si="35"/>
        <v>0</v>
      </c>
      <c r="M159" s="19">
        <f t="shared" si="36"/>
        <v>0</v>
      </c>
      <c r="N159" s="18">
        <f t="shared" si="37"/>
        <v>1.2100000000000002</v>
      </c>
      <c r="O159" s="19">
        <f t="shared" si="38"/>
        <v>1.0000000000000002</v>
      </c>
      <c r="P159" s="18">
        <f t="shared" si="39"/>
        <v>0</v>
      </c>
      <c r="Q159" s="19">
        <f t="shared" si="40"/>
        <v>0</v>
      </c>
      <c r="R159" s="11">
        <v>0</v>
      </c>
      <c r="S159" s="12">
        <v>1.21</v>
      </c>
      <c r="T159" s="12">
        <v>0</v>
      </c>
      <c r="V159" s="12">
        <v>0</v>
      </c>
      <c r="Z159" s="12">
        <v>0</v>
      </c>
      <c r="AA159" s="12">
        <v>0</v>
      </c>
      <c r="AB159" s="12">
        <v>0</v>
      </c>
      <c r="AC159" s="12">
        <v>0</v>
      </c>
      <c r="AD159" s="12">
        <v>0</v>
      </c>
      <c r="AE159" s="12">
        <v>0.9</v>
      </c>
      <c r="AF159" s="12">
        <v>0</v>
      </c>
      <c r="AH159" s="12">
        <v>0</v>
      </c>
      <c r="AJ159" s="12">
        <v>0</v>
      </c>
      <c r="AL159" s="12">
        <v>0</v>
      </c>
      <c r="AN159" s="12">
        <v>0.2</v>
      </c>
      <c r="AR159" s="12">
        <v>0</v>
      </c>
      <c r="AS159" s="12">
        <v>0.11</v>
      </c>
      <c r="AT159" s="13">
        <v>0</v>
      </c>
    </row>
    <row r="160" spans="1:46" x14ac:dyDescent="0.25">
      <c r="A160" s="6">
        <v>175</v>
      </c>
      <c r="B160" s="4" t="s">
        <v>342</v>
      </c>
      <c r="C160" s="7" t="s">
        <v>343</v>
      </c>
      <c r="D160" s="1" t="s">
        <v>36</v>
      </c>
      <c r="E160" s="20">
        <f t="shared" si="28"/>
        <v>10.8</v>
      </c>
      <c r="F160" s="18">
        <f t="shared" si="29"/>
        <v>0</v>
      </c>
      <c r="G160" s="19">
        <f t="shared" si="30"/>
        <v>0</v>
      </c>
      <c r="H160" s="18">
        <f t="shared" si="31"/>
        <v>0</v>
      </c>
      <c r="I160" s="19">
        <f t="shared" si="32"/>
        <v>0</v>
      </c>
      <c r="J160" s="18">
        <f t="shared" si="33"/>
        <v>0</v>
      </c>
      <c r="K160" s="19">
        <f t="shared" si="34"/>
        <v>0</v>
      </c>
      <c r="L160" s="18">
        <f t="shared" si="35"/>
        <v>10.8</v>
      </c>
      <c r="M160" s="19">
        <f t="shared" si="36"/>
        <v>1</v>
      </c>
      <c r="N160" s="18">
        <f t="shared" si="37"/>
        <v>0</v>
      </c>
      <c r="O160" s="19">
        <f t="shared" si="38"/>
        <v>0</v>
      </c>
      <c r="P160" s="18">
        <f t="shared" si="39"/>
        <v>0</v>
      </c>
      <c r="Q160" s="19">
        <f t="shared" si="40"/>
        <v>0</v>
      </c>
      <c r="R160" s="11">
        <v>0</v>
      </c>
      <c r="S160" s="12">
        <v>10.8</v>
      </c>
      <c r="T160" s="12">
        <v>0</v>
      </c>
      <c r="V160" s="12">
        <v>0</v>
      </c>
      <c r="Z160" s="12">
        <v>0</v>
      </c>
      <c r="AA160" s="12">
        <v>0</v>
      </c>
      <c r="AB160" s="12">
        <v>0</v>
      </c>
      <c r="AC160" s="12">
        <v>0</v>
      </c>
      <c r="AD160" s="12">
        <v>0</v>
      </c>
      <c r="AE160" s="12">
        <v>0</v>
      </c>
      <c r="AF160" s="12">
        <v>0</v>
      </c>
      <c r="AH160" s="12">
        <v>0</v>
      </c>
      <c r="AJ160" s="12">
        <v>10.8</v>
      </c>
      <c r="AL160" s="12">
        <v>0</v>
      </c>
      <c r="AN160" s="12">
        <v>0</v>
      </c>
      <c r="AR160" s="12">
        <v>0</v>
      </c>
      <c r="AS160" s="12">
        <v>0</v>
      </c>
      <c r="AT160" s="13">
        <v>0</v>
      </c>
    </row>
    <row r="161" spans="1:46" x14ac:dyDescent="0.25">
      <c r="A161" s="6">
        <v>177</v>
      </c>
      <c r="B161" s="4" t="s">
        <v>344</v>
      </c>
      <c r="C161" s="7" t="s">
        <v>345</v>
      </c>
      <c r="D161" s="1" t="s">
        <v>33</v>
      </c>
      <c r="E161" s="20">
        <f t="shared" si="28"/>
        <v>58.9</v>
      </c>
      <c r="F161" s="18">
        <f t="shared" si="29"/>
        <v>0</v>
      </c>
      <c r="G161" s="19">
        <f t="shared" si="30"/>
        <v>0</v>
      </c>
      <c r="H161" s="18">
        <f t="shared" si="31"/>
        <v>0</v>
      </c>
      <c r="I161" s="19">
        <f t="shared" si="32"/>
        <v>0</v>
      </c>
      <c r="J161" s="18">
        <f t="shared" si="33"/>
        <v>0</v>
      </c>
      <c r="K161" s="19">
        <f t="shared" si="34"/>
        <v>0</v>
      </c>
      <c r="L161" s="18">
        <f t="shared" si="35"/>
        <v>0</v>
      </c>
      <c r="M161" s="19">
        <f t="shared" si="36"/>
        <v>0</v>
      </c>
      <c r="N161" s="18">
        <f t="shared" si="37"/>
        <v>58.9</v>
      </c>
      <c r="O161" s="19">
        <f t="shared" si="38"/>
        <v>1</v>
      </c>
      <c r="P161" s="18">
        <f t="shared" si="39"/>
        <v>0</v>
      </c>
      <c r="Q161" s="19">
        <f t="shared" si="40"/>
        <v>0</v>
      </c>
      <c r="R161" s="11">
        <v>0</v>
      </c>
      <c r="S161" s="12">
        <v>58.9</v>
      </c>
      <c r="T161" s="12">
        <v>0</v>
      </c>
      <c r="V161" s="12">
        <v>0</v>
      </c>
      <c r="Z161" s="12">
        <v>0</v>
      </c>
      <c r="AA161" s="12">
        <v>0</v>
      </c>
      <c r="AB161" s="12">
        <v>0</v>
      </c>
      <c r="AC161" s="12">
        <v>0</v>
      </c>
      <c r="AD161" s="12">
        <v>0</v>
      </c>
      <c r="AE161" s="12">
        <v>0</v>
      </c>
      <c r="AF161" s="12">
        <v>0</v>
      </c>
      <c r="AH161" s="12">
        <v>0</v>
      </c>
      <c r="AJ161" s="12">
        <v>0</v>
      </c>
      <c r="AL161" s="12">
        <v>0</v>
      </c>
      <c r="AN161" s="12">
        <v>58.9</v>
      </c>
      <c r="AR161" s="12">
        <v>0</v>
      </c>
      <c r="AS161" s="12">
        <v>0</v>
      </c>
      <c r="AT161" s="13">
        <v>0</v>
      </c>
    </row>
    <row r="162" spans="1:46" x14ac:dyDescent="0.25">
      <c r="A162" s="6">
        <v>179</v>
      </c>
      <c r="B162" s="4" t="s">
        <v>346</v>
      </c>
      <c r="C162" s="7" t="s">
        <v>347</v>
      </c>
      <c r="D162" s="1" t="s">
        <v>33</v>
      </c>
      <c r="E162" s="20">
        <f t="shared" si="28"/>
        <v>11302.717999999999</v>
      </c>
      <c r="F162" s="18">
        <f t="shared" si="29"/>
        <v>492.30900000000003</v>
      </c>
      <c r="G162" s="19">
        <f t="shared" si="30"/>
        <v>4.3556691408208191E-2</v>
      </c>
      <c r="H162" s="18">
        <f t="shared" si="31"/>
        <v>0</v>
      </c>
      <c r="I162" s="19">
        <f t="shared" si="32"/>
        <v>0</v>
      </c>
      <c r="J162" s="18">
        <f t="shared" si="33"/>
        <v>624.75800000000004</v>
      </c>
      <c r="K162" s="19">
        <f t="shared" si="34"/>
        <v>5.527502322892601E-2</v>
      </c>
      <c r="L162" s="18">
        <f t="shared" si="35"/>
        <v>0.52</v>
      </c>
      <c r="M162" s="19">
        <f t="shared" si="36"/>
        <v>4.6006633094800745E-5</v>
      </c>
      <c r="N162" s="18">
        <f t="shared" si="37"/>
        <v>10093.145999999999</v>
      </c>
      <c r="O162" s="19">
        <f t="shared" si="38"/>
        <v>0.89298397075818403</v>
      </c>
      <c r="P162" s="18">
        <f t="shared" si="39"/>
        <v>91.984999999999062</v>
      </c>
      <c r="Q162" s="19">
        <f t="shared" si="40"/>
        <v>8.1383079715869281E-3</v>
      </c>
      <c r="R162" s="11">
        <v>171.24099999999999</v>
      </c>
      <c r="S162" s="12">
        <v>11130.739</v>
      </c>
      <c r="T162" s="12">
        <v>0.40700000000000003</v>
      </c>
      <c r="V162" s="12">
        <v>0</v>
      </c>
      <c r="Y162" s="12">
        <v>0.33100000000000002</v>
      </c>
      <c r="Z162" s="12">
        <v>0.33100000000000002</v>
      </c>
      <c r="AA162" s="12">
        <v>0</v>
      </c>
      <c r="AB162" s="12">
        <v>0</v>
      </c>
      <c r="AC162" s="12">
        <v>0</v>
      </c>
      <c r="AD162" s="12">
        <v>0</v>
      </c>
      <c r="AE162" s="12">
        <v>9978.9</v>
      </c>
      <c r="AF162" s="12">
        <v>491.97800000000001</v>
      </c>
      <c r="AH162" s="12">
        <v>624.75800000000004</v>
      </c>
      <c r="AJ162" s="12">
        <v>0.52</v>
      </c>
      <c r="AL162" s="12">
        <v>0</v>
      </c>
      <c r="AN162" s="12">
        <v>0.76600000000000001</v>
      </c>
      <c r="AR162" s="12">
        <v>8.6999999999999993</v>
      </c>
      <c r="AS162" s="12">
        <v>113.48</v>
      </c>
      <c r="AT162" s="13">
        <v>91.984999999999062</v>
      </c>
    </row>
    <row r="163" spans="1:46" x14ac:dyDescent="0.25">
      <c r="A163" s="6">
        <v>181</v>
      </c>
      <c r="B163" s="4" t="s">
        <v>348</v>
      </c>
      <c r="C163" s="7" t="s">
        <v>349</v>
      </c>
      <c r="D163" s="1" t="s">
        <v>33</v>
      </c>
      <c r="E163" s="20">
        <f t="shared" si="28"/>
        <v>59.731000000000002</v>
      </c>
      <c r="F163" s="18">
        <f t="shared" si="29"/>
        <v>0.23099999999999998</v>
      </c>
      <c r="G163" s="19">
        <f t="shared" si="30"/>
        <v>3.8673385679128089E-3</v>
      </c>
      <c r="H163" s="18">
        <f t="shared" si="31"/>
        <v>0</v>
      </c>
      <c r="I163" s="19">
        <f t="shared" si="32"/>
        <v>0</v>
      </c>
      <c r="J163" s="18">
        <f t="shared" si="33"/>
        <v>0</v>
      </c>
      <c r="K163" s="19">
        <f t="shared" si="34"/>
        <v>0</v>
      </c>
      <c r="L163" s="18">
        <f t="shared" si="35"/>
        <v>0</v>
      </c>
      <c r="M163" s="19">
        <f t="shared" si="36"/>
        <v>0</v>
      </c>
      <c r="N163" s="18">
        <f t="shared" si="37"/>
        <v>59.5</v>
      </c>
      <c r="O163" s="19">
        <f t="shared" si="38"/>
        <v>0.99613266143208712</v>
      </c>
      <c r="P163" s="18">
        <f t="shared" si="39"/>
        <v>0</v>
      </c>
      <c r="Q163" s="19">
        <f t="shared" si="40"/>
        <v>0</v>
      </c>
      <c r="R163" s="11">
        <v>0</v>
      </c>
      <c r="S163" s="12">
        <v>59.731000000000002</v>
      </c>
      <c r="T163" s="12">
        <v>0</v>
      </c>
      <c r="V163" s="12">
        <v>0</v>
      </c>
      <c r="Z163" s="12">
        <v>0</v>
      </c>
      <c r="AA163" s="12">
        <v>0</v>
      </c>
      <c r="AB163" s="12">
        <v>0</v>
      </c>
      <c r="AC163" s="12">
        <v>0</v>
      </c>
      <c r="AD163" s="12">
        <v>0</v>
      </c>
      <c r="AE163" s="12">
        <v>0</v>
      </c>
      <c r="AF163" s="12">
        <v>0.23099999999999998</v>
      </c>
      <c r="AH163" s="12">
        <v>0</v>
      </c>
      <c r="AJ163" s="12">
        <v>0</v>
      </c>
      <c r="AL163" s="12">
        <v>0</v>
      </c>
      <c r="AN163" s="12">
        <v>0</v>
      </c>
      <c r="AR163" s="12">
        <v>0</v>
      </c>
      <c r="AS163" s="12">
        <v>59.5</v>
      </c>
      <c r="AT163" s="13">
        <v>0</v>
      </c>
    </row>
    <row r="164" spans="1:46" x14ac:dyDescent="0.25">
      <c r="A164" s="6">
        <v>182</v>
      </c>
      <c r="B164" s="4" t="s">
        <v>350</v>
      </c>
      <c r="C164" s="7" t="s">
        <v>351</v>
      </c>
      <c r="D164" s="1" t="s">
        <v>33</v>
      </c>
      <c r="E164" s="20">
        <f t="shared" si="28"/>
        <v>9.5850000000000009</v>
      </c>
      <c r="F164" s="18">
        <f t="shared" si="29"/>
        <v>0</v>
      </c>
      <c r="G164" s="19">
        <f t="shared" si="30"/>
        <v>0</v>
      </c>
      <c r="H164" s="18">
        <f t="shared" si="31"/>
        <v>0</v>
      </c>
      <c r="I164" s="19">
        <f t="shared" si="32"/>
        <v>0</v>
      </c>
      <c r="J164" s="18">
        <f t="shared" si="33"/>
        <v>0</v>
      </c>
      <c r="K164" s="19">
        <f t="shared" si="34"/>
        <v>0</v>
      </c>
      <c r="L164" s="18">
        <f t="shared" si="35"/>
        <v>0</v>
      </c>
      <c r="M164" s="19">
        <f t="shared" si="36"/>
        <v>0</v>
      </c>
      <c r="N164" s="18">
        <f t="shared" si="37"/>
        <v>9.58</v>
      </c>
      <c r="O164" s="19">
        <f t="shared" si="38"/>
        <v>0.9994783515910276</v>
      </c>
      <c r="P164" s="18">
        <f t="shared" si="39"/>
        <v>5.0000000000007816E-3</v>
      </c>
      <c r="Q164" s="19">
        <f t="shared" si="40"/>
        <v>5.2164840897243414E-4</v>
      </c>
      <c r="R164" s="11">
        <v>7.9050000000000002</v>
      </c>
      <c r="S164" s="12">
        <v>1.68</v>
      </c>
      <c r="T164" s="12">
        <v>0</v>
      </c>
      <c r="V164" s="12">
        <v>0</v>
      </c>
      <c r="Z164" s="12">
        <v>0</v>
      </c>
      <c r="AA164" s="12">
        <v>0</v>
      </c>
      <c r="AB164" s="12">
        <v>0</v>
      </c>
      <c r="AC164" s="12">
        <v>0</v>
      </c>
      <c r="AD164" s="12">
        <v>0</v>
      </c>
      <c r="AE164" s="12">
        <v>0</v>
      </c>
      <c r="AF164" s="12">
        <v>0</v>
      </c>
      <c r="AH164" s="12">
        <v>0</v>
      </c>
      <c r="AJ164" s="12">
        <v>0</v>
      </c>
      <c r="AL164" s="12">
        <v>0</v>
      </c>
      <c r="AN164" s="12">
        <v>0</v>
      </c>
      <c r="AR164" s="12">
        <v>5.0000000000000001E-3</v>
      </c>
      <c r="AS164" s="12">
        <v>9.58</v>
      </c>
      <c r="AT164" s="13">
        <v>5.0000000000007816E-3</v>
      </c>
    </row>
    <row r="165" spans="1:46" x14ac:dyDescent="0.25">
      <c r="A165" s="6">
        <v>183</v>
      </c>
      <c r="B165" s="4" t="s">
        <v>352</v>
      </c>
      <c r="C165" s="7" t="s">
        <v>353</v>
      </c>
      <c r="D165" s="1" t="s">
        <v>33</v>
      </c>
      <c r="E165" s="20">
        <f t="shared" si="28"/>
        <v>185.74699999999999</v>
      </c>
      <c r="F165" s="18">
        <f t="shared" si="29"/>
        <v>0.05</v>
      </c>
      <c r="G165" s="19">
        <f t="shared" si="30"/>
        <v>2.6918335154807352E-4</v>
      </c>
      <c r="H165" s="18">
        <f t="shared" si="31"/>
        <v>0</v>
      </c>
      <c r="I165" s="19">
        <f t="shared" si="32"/>
        <v>0</v>
      </c>
      <c r="J165" s="18">
        <f t="shared" si="33"/>
        <v>183.04399999999998</v>
      </c>
      <c r="K165" s="19">
        <f t="shared" si="34"/>
        <v>0.9854479480153111</v>
      </c>
      <c r="L165" s="18">
        <f t="shared" si="35"/>
        <v>0</v>
      </c>
      <c r="M165" s="19">
        <f t="shared" si="36"/>
        <v>0</v>
      </c>
      <c r="N165" s="18">
        <f t="shared" si="37"/>
        <v>0</v>
      </c>
      <c r="O165" s="19">
        <f t="shared" si="38"/>
        <v>0</v>
      </c>
      <c r="P165" s="18">
        <f t="shared" si="39"/>
        <v>2.653</v>
      </c>
      <c r="Q165" s="19">
        <f t="shared" si="40"/>
        <v>1.4282868633140778E-2</v>
      </c>
      <c r="R165" s="11">
        <v>0</v>
      </c>
      <c r="S165" s="12">
        <v>180.64099999999999</v>
      </c>
      <c r="T165" s="12">
        <v>5.1059999999999999</v>
      </c>
      <c r="V165" s="12">
        <v>0</v>
      </c>
      <c r="Z165" s="12">
        <v>0</v>
      </c>
      <c r="AA165" s="12">
        <v>0</v>
      </c>
      <c r="AB165" s="12">
        <v>0</v>
      </c>
      <c r="AC165" s="12">
        <v>0</v>
      </c>
      <c r="AD165" s="12">
        <v>0</v>
      </c>
      <c r="AE165" s="12">
        <v>0</v>
      </c>
      <c r="AF165" s="12">
        <v>0.05</v>
      </c>
      <c r="AH165" s="12">
        <v>183.04399999999998</v>
      </c>
      <c r="AJ165" s="12">
        <v>0</v>
      </c>
      <c r="AL165" s="12">
        <v>2.5529999999999999</v>
      </c>
      <c r="AN165" s="12">
        <v>0</v>
      </c>
      <c r="AR165" s="12">
        <v>0</v>
      </c>
      <c r="AS165" s="12">
        <v>0</v>
      </c>
      <c r="AT165" s="13">
        <v>0.1</v>
      </c>
    </row>
    <row r="166" spans="1:46" x14ac:dyDescent="0.25">
      <c r="A166" s="6">
        <v>184</v>
      </c>
      <c r="B166" s="4" t="s">
        <v>354</v>
      </c>
      <c r="C166" s="7" t="s">
        <v>355</v>
      </c>
      <c r="D166" s="1" t="s">
        <v>41</v>
      </c>
      <c r="E166" s="20">
        <f t="shared" si="28"/>
        <v>3.7800000000000002</v>
      </c>
      <c r="F166" s="18">
        <f t="shared" si="29"/>
        <v>0</v>
      </c>
      <c r="G166" s="19">
        <f t="shared" si="30"/>
        <v>0</v>
      </c>
      <c r="H166" s="18">
        <f t="shared" si="31"/>
        <v>0</v>
      </c>
      <c r="I166" s="19">
        <f t="shared" si="32"/>
        <v>0</v>
      </c>
      <c r="J166" s="18">
        <f t="shared" si="33"/>
        <v>3.641</v>
      </c>
      <c r="K166" s="19">
        <f t="shared" si="34"/>
        <v>0.96322751322751321</v>
      </c>
      <c r="L166" s="18">
        <f t="shared" si="35"/>
        <v>0</v>
      </c>
      <c r="M166" s="19">
        <f t="shared" si="36"/>
        <v>0</v>
      </c>
      <c r="N166" s="18">
        <f t="shared" si="37"/>
        <v>0</v>
      </c>
      <c r="O166" s="19">
        <f t="shared" si="38"/>
        <v>0</v>
      </c>
      <c r="P166" s="18">
        <f t="shared" si="39"/>
        <v>0.13900000000000001</v>
      </c>
      <c r="Q166" s="19">
        <f t="shared" si="40"/>
        <v>3.6772486772486776E-2</v>
      </c>
      <c r="R166" s="11">
        <v>0.13900000000000001</v>
      </c>
      <c r="S166" s="12">
        <v>0</v>
      </c>
      <c r="T166" s="12">
        <v>3.641</v>
      </c>
      <c r="V166" s="12">
        <v>0</v>
      </c>
      <c r="Z166" s="12">
        <v>0</v>
      </c>
      <c r="AA166" s="12">
        <v>0</v>
      </c>
      <c r="AB166" s="12">
        <v>0</v>
      </c>
      <c r="AC166" s="12">
        <v>0</v>
      </c>
      <c r="AD166" s="12">
        <v>0</v>
      </c>
      <c r="AE166" s="12">
        <v>0</v>
      </c>
      <c r="AF166" s="12">
        <v>0</v>
      </c>
      <c r="AH166" s="12">
        <v>3.641</v>
      </c>
      <c r="AJ166" s="12">
        <v>0</v>
      </c>
      <c r="AL166" s="12">
        <v>0</v>
      </c>
      <c r="AN166" s="12">
        <v>0</v>
      </c>
      <c r="AR166" s="12">
        <v>0</v>
      </c>
      <c r="AS166" s="12">
        <v>0</v>
      </c>
      <c r="AT166" s="13">
        <v>0.13900000000000001</v>
      </c>
    </row>
    <row r="167" spans="1:46" x14ac:dyDescent="0.25">
      <c r="A167" s="6">
        <v>185</v>
      </c>
      <c r="B167" s="4" t="s">
        <v>356</v>
      </c>
      <c r="C167" s="7" t="s">
        <v>357</v>
      </c>
      <c r="D167" s="1" t="s">
        <v>33</v>
      </c>
      <c r="E167" s="20">
        <f t="shared" si="28"/>
        <v>0.23100000000000001</v>
      </c>
      <c r="F167" s="18">
        <f t="shared" si="29"/>
        <v>0.13100000000000001</v>
      </c>
      <c r="G167" s="19">
        <f t="shared" si="30"/>
        <v>0.5670995670995671</v>
      </c>
      <c r="H167" s="18">
        <f t="shared" si="31"/>
        <v>0</v>
      </c>
      <c r="I167" s="19">
        <f t="shared" si="32"/>
        <v>0</v>
      </c>
      <c r="J167" s="18">
        <f t="shared" si="33"/>
        <v>0</v>
      </c>
      <c r="K167" s="19">
        <f t="shared" si="34"/>
        <v>0</v>
      </c>
      <c r="L167" s="18">
        <f t="shared" si="35"/>
        <v>0</v>
      </c>
      <c r="M167" s="19">
        <f t="shared" si="36"/>
        <v>0</v>
      </c>
      <c r="N167" s="18">
        <f t="shared" si="37"/>
        <v>0.1</v>
      </c>
      <c r="O167" s="19">
        <f t="shared" si="38"/>
        <v>0.4329004329004329</v>
      </c>
      <c r="P167" s="18">
        <f t="shared" si="39"/>
        <v>0</v>
      </c>
      <c r="Q167" s="19">
        <f t="shared" si="40"/>
        <v>0</v>
      </c>
      <c r="R167" s="11">
        <v>0</v>
      </c>
      <c r="S167" s="12">
        <v>0.23100000000000001</v>
      </c>
      <c r="T167" s="12">
        <v>0</v>
      </c>
      <c r="V167" s="12">
        <v>0</v>
      </c>
      <c r="Z167" s="12">
        <v>0</v>
      </c>
      <c r="AA167" s="12">
        <v>0</v>
      </c>
      <c r="AB167" s="12">
        <v>0</v>
      </c>
      <c r="AC167" s="12">
        <v>0</v>
      </c>
      <c r="AD167" s="12">
        <v>0</v>
      </c>
      <c r="AE167" s="12">
        <v>0.1</v>
      </c>
      <c r="AF167" s="12">
        <v>0.13100000000000001</v>
      </c>
      <c r="AH167" s="12">
        <v>0</v>
      </c>
      <c r="AJ167" s="12">
        <v>0</v>
      </c>
      <c r="AL167" s="12">
        <v>0</v>
      </c>
      <c r="AN167" s="12">
        <v>0</v>
      </c>
      <c r="AR167" s="12">
        <v>0</v>
      </c>
      <c r="AS167" s="12">
        <v>0</v>
      </c>
      <c r="AT167" s="13">
        <v>0</v>
      </c>
    </row>
    <row r="168" spans="1:46" x14ac:dyDescent="0.25">
      <c r="A168" s="6">
        <v>188</v>
      </c>
      <c r="B168" s="4" t="s">
        <v>358</v>
      </c>
      <c r="C168" s="7" t="s">
        <v>359</v>
      </c>
      <c r="D168" s="1" t="s">
        <v>33</v>
      </c>
      <c r="E168" s="20">
        <f t="shared" si="28"/>
        <v>1E-3</v>
      </c>
      <c r="F168" s="18">
        <f t="shared" si="29"/>
        <v>1E-3</v>
      </c>
      <c r="G168" s="19">
        <f t="shared" si="30"/>
        <v>1</v>
      </c>
      <c r="H168" s="18">
        <f t="shared" si="31"/>
        <v>0</v>
      </c>
      <c r="I168" s="19">
        <f t="shared" si="32"/>
        <v>0</v>
      </c>
      <c r="J168" s="18">
        <f t="shared" si="33"/>
        <v>0</v>
      </c>
      <c r="K168" s="19">
        <f t="shared" si="34"/>
        <v>0</v>
      </c>
      <c r="L168" s="18">
        <f t="shared" si="35"/>
        <v>0</v>
      </c>
      <c r="M168" s="19">
        <f t="shared" si="36"/>
        <v>0</v>
      </c>
      <c r="N168" s="18">
        <f t="shared" si="37"/>
        <v>0</v>
      </c>
      <c r="O168" s="19">
        <f t="shared" si="38"/>
        <v>0</v>
      </c>
      <c r="P168" s="18">
        <f t="shared" si="39"/>
        <v>0</v>
      </c>
      <c r="Q168" s="19">
        <f t="shared" si="40"/>
        <v>0</v>
      </c>
      <c r="R168" s="11">
        <v>0</v>
      </c>
      <c r="S168" s="12">
        <v>1E-3</v>
      </c>
      <c r="T168" s="12">
        <v>0</v>
      </c>
      <c r="V168" s="12">
        <v>0</v>
      </c>
      <c r="Z168" s="12">
        <v>0</v>
      </c>
      <c r="AA168" s="12">
        <v>0</v>
      </c>
      <c r="AB168" s="12">
        <v>0</v>
      </c>
      <c r="AC168" s="12">
        <v>0</v>
      </c>
      <c r="AD168" s="12">
        <v>0</v>
      </c>
      <c r="AE168" s="12">
        <v>0</v>
      </c>
      <c r="AF168" s="12">
        <v>1E-3</v>
      </c>
      <c r="AH168" s="12">
        <v>0</v>
      </c>
      <c r="AJ168" s="12">
        <v>0</v>
      </c>
      <c r="AL168" s="12">
        <v>0</v>
      </c>
      <c r="AN168" s="12">
        <v>0</v>
      </c>
      <c r="AR168" s="12">
        <v>0</v>
      </c>
      <c r="AS168" s="12">
        <v>0</v>
      </c>
      <c r="AT168" s="13">
        <v>0</v>
      </c>
    </row>
    <row r="169" spans="1:46" x14ac:dyDescent="0.25">
      <c r="A169" s="6">
        <v>189</v>
      </c>
      <c r="B169" s="4" t="s">
        <v>360</v>
      </c>
      <c r="C169" s="7" t="s">
        <v>361</v>
      </c>
      <c r="D169" s="1" t="s">
        <v>33</v>
      </c>
      <c r="E169" s="20">
        <f t="shared" si="28"/>
        <v>1E-3</v>
      </c>
      <c r="F169" s="18">
        <f t="shared" si="29"/>
        <v>1E-3</v>
      </c>
      <c r="G169" s="19">
        <f t="shared" si="30"/>
        <v>1</v>
      </c>
      <c r="H169" s="18">
        <f t="shared" si="31"/>
        <v>0</v>
      </c>
      <c r="I169" s="19">
        <f t="shared" si="32"/>
        <v>0</v>
      </c>
      <c r="J169" s="18">
        <f t="shared" si="33"/>
        <v>0</v>
      </c>
      <c r="K169" s="19">
        <f t="shared" si="34"/>
        <v>0</v>
      </c>
      <c r="L169" s="18">
        <f t="shared" si="35"/>
        <v>0</v>
      </c>
      <c r="M169" s="19">
        <f t="shared" si="36"/>
        <v>0</v>
      </c>
      <c r="N169" s="18">
        <f t="shared" si="37"/>
        <v>0</v>
      </c>
      <c r="O169" s="19">
        <f t="shared" si="38"/>
        <v>0</v>
      </c>
      <c r="P169" s="18">
        <f t="shared" si="39"/>
        <v>0</v>
      </c>
      <c r="Q169" s="19">
        <f t="shared" si="40"/>
        <v>0</v>
      </c>
      <c r="R169" s="11">
        <v>0</v>
      </c>
      <c r="S169" s="12">
        <v>1E-3</v>
      </c>
      <c r="T169" s="12">
        <v>0</v>
      </c>
      <c r="V169" s="12">
        <v>0</v>
      </c>
      <c r="Z169" s="12">
        <v>0</v>
      </c>
      <c r="AA169" s="12">
        <v>0</v>
      </c>
      <c r="AB169" s="12">
        <v>0</v>
      </c>
      <c r="AC169" s="12">
        <v>0</v>
      </c>
      <c r="AD169" s="12">
        <v>0</v>
      </c>
      <c r="AE169" s="12">
        <v>0</v>
      </c>
      <c r="AF169" s="12">
        <v>1E-3</v>
      </c>
      <c r="AH169" s="12">
        <v>0</v>
      </c>
      <c r="AJ169" s="12">
        <v>0</v>
      </c>
      <c r="AL169" s="12">
        <v>0</v>
      </c>
      <c r="AN169" s="12">
        <v>0</v>
      </c>
      <c r="AR169" s="12">
        <v>0</v>
      </c>
      <c r="AS169" s="12">
        <v>0</v>
      </c>
      <c r="AT169" s="13">
        <v>0</v>
      </c>
    </row>
    <row r="170" spans="1:46" x14ac:dyDescent="0.25">
      <c r="A170" s="6">
        <v>190</v>
      </c>
      <c r="B170" s="4" t="s">
        <v>362</v>
      </c>
      <c r="C170" s="7" t="s">
        <v>363</v>
      </c>
      <c r="D170" s="1" t="s">
        <v>33</v>
      </c>
      <c r="E170" s="20">
        <f t="shared" si="28"/>
        <v>0.15</v>
      </c>
      <c r="F170" s="18">
        <f t="shared" si="29"/>
        <v>0</v>
      </c>
      <c r="G170" s="19">
        <f t="shared" si="30"/>
        <v>0</v>
      </c>
      <c r="H170" s="18">
        <f t="shared" si="31"/>
        <v>0</v>
      </c>
      <c r="I170" s="19">
        <f t="shared" si="32"/>
        <v>0</v>
      </c>
      <c r="J170" s="18">
        <f t="shared" si="33"/>
        <v>0</v>
      </c>
      <c r="K170" s="19">
        <f t="shared" si="34"/>
        <v>0</v>
      </c>
      <c r="L170" s="18">
        <f t="shared" si="35"/>
        <v>0</v>
      </c>
      <c r="M170" s="19">
        <f t="shared" si="36"/>
        <v>0</v>
      </c>
      <c r="N170" s="18">
        <f t="shared" si="37"/>
        <v>0</v>
      </c>
      <c r="O170" s="19">
        <f t="shared" si="38"/>
        <v>0</v>
      </c>
      <c r="P170" s="18">
        <f t="shared" si="39"/>
        <v>0.15</v>
      </c>
      <c r="Q170" s="19">
        <f t="shared" si="40"/>
        <v>1</v>
      </c>
      <c r="R170" s="11">
        <v>0</v>
      </c>
      <c r="S170" s="12">
        <v>0.15</v>
      </c>
      <c r="T170" s="12">
        <v>0</v>
      </c>
      <c r="V170" s="12">
        <v>0</v>
      </c>
      <c r="Z170" s="12">
        <v>0</v>
      </c>
      <c r="AA170" s="12">
        <v>0</v>
      </c>
      <c r="AB170" s="12">
        <v>0</v>
      </c>
      <c r="AC170" s="12">
        <v>0</v>
      </c>
      <c r="AD170" s="12">
        <v>0</v>
      </c>
      <c r="AE170" s="12">
        <v>0</v>
      </c>
      <c r="AF170" s="12">
        <v>0</v>
      </c>
      <c r="AH170" s="12">
        <v>0</v>
      </c>
      <c r="AJ170" s="12">
        <v>0</v>
      </c>
      <c r="AL170" s="12">
        <v>0</v>
      </c>
      <c r="AN170" s="12">
        <v>0</v>
      </c>
      <c r="AR170" s="12">
        <v>0</v>
      </c>
      <c r="AS170" s="12">
        <v>0</v>
      </c>
      <c r="AT170" s="13">
        <v>0.15</v>
      </c>
    </row>
    <row r="171" spans="1:46" x14ac:dyDescent="0.25">
      <c r="A171" s="6">
        <v>191</v>
      </c>
      <c r="B171" s="4" t="s">
        <v>364</v>
      </c>
      <c r="C171" s="7" t="s">
        <v>365</v>
      </c>
      <c r="D171" s="1" t="s">
        <v>33</v>
      </c>
      <c r="E171" s="20">
        <f t="shared" si="28"/>
        <v>0.53</v>
      </c>
      <c r="F171" s="18">
        <f t="shared" si="29"/>
        <v>0</v>
      </c>
      <c r="G171" s="19">
        <f t="shared" si="30"/>
        <v>0</v>
      </c>
      <c r="H171" s="18">
        <f t="shared" si="31"/>
        <v>0</v>
      </c>
      <c r="I171" s="19">
        <f t="shared" si="32"/>
        <v>0</v>
      </c>
      <c r="J171" s="18">
        <f t="shared" si="33"/>
        <v>0</v>
      </c>
      <c r="K171" s="19">
        <f t="shared" si="34"/>
        <v>0</v>
      </c>
      <c r="L171" s="18">
        <f t="shared" si="35"/>
        <v>0.43</v>
      </c>
      <c r="M171" s="19">
        <f t="shared" si="36"/>
        <v>0.81132075471698106</v>
      </c>
      <c r="N171" s="18">
        <f t="shared" si="37"/>
        <v>0</v>
      </c>
      <c r="O171" s="19">
        <f t="shared" si="38"/>
        <v>0</v>
      </c>
      <c r="P171" s="18">
        <f t="shared" si="39"/>
        <v>0.1</v>
      </c>
      <c r="Q171" s="19">
        <f t="shared" si="40"/>
        <v>0.18867924528301888</v>
      </c>
      <c r="R171" s="11">
        <v>0</v>
      </c>
      <c r="S171" s="12">
        <v>0.53</v>
      </c>
      <c r="T171" s="12">
        <v>0</v>
      </c>
      <c r="V171" s="12">
        <v>0</v>
      </c>
      <c r="Z171" s="12">
        <v>0</v>
      </c>
      <c r="AA171" s="12">
        <v>0</v>
      </c>
      <c r="AB171" s="12">
        <v>0</v>
      </c>
      <c r="AC171" s="12">
        <v>0</v>
      </c>
      <c r="AD171" s="12">
        <v>0.43</v>
      </c>
      <c r="AE171" s="12">
        <v>0</v>
      </c>
      <c r="AF171" s="12">
        <v>0</v>
      </c>
      <c r="AH171" s="12">
        <v>0</v>
      </c>
      <c r="AJ171" s="12">
        <v>0</v>
      </c>
      <c r="AL171" s="12">
        <v>0</v>
      </c>
      <c r="AN171" s="12">
        <v>0</v>
      </c>
      <c r="AR171" s="12">
        <v>0</v>
      </c>
      <c r="AS171" s="12">
        <v>0</v>
      </c>
      <c r="AT171" s="13">
        <v>0.1</v>
      </c>
    </row>
    <row r="172" spans="1:46" x14ac:dyDescent="0.25">
      <c r="A172" s="6">
        <v>192</v>
      </c>
      <c r="B172" s="4" t="s">
        <v>366</v>
      </c>
      <c r="C172" s="7" t="s">
        <v>367</v>
      </c>
      <c r="D172" s="1" t="s">
        <v>33</v>
      </c>
      <c r="E172" s="20">
        <f t="shared" si="28"/>
        <v>2.835</v>
      </c>
      <c r="F172" s="18">
        <f t="shared" si="29"/>
        <v>2.6850000000000001</v>
      </c>
      <c r="G172" s="19">
        <f t="shared" si="30"/>
        <v>0.94708994708994709</v>
      </c>
      <c r="H172" s="18">
        <f t="shared" si="31"/>
        <v>0</v>
      </c>
      <c r="I172" s="19">
        <f t="shared" si="32"/>
        <v>0</v>
      </c>
      <c r="J172" s="18">
        <f t="shared" si="33"/>
        <v>0</v>
      </c>
      <c r="K172" s="19">
        <f t="shared" si="34"/>
        <v>0</v>
      </c>
      <c r="L172" s="18">
        <f t="shared" si="35"/>
        <v>0</v>
      </c>
      <c r="M172" s="19">
        <f t="shared" si="36"/>
        <v>0</v>
      </c>
      <c r="N172" s="18">
        <f t="shared" si="37"/>
        <v>0</v>
      </c>
      <c r="O172" s="19">
        <f t="shared" si="38"/>
        <v>0</v>
      </c>
      <c r="P172" s="18">
        <f t="shared" si="39"/>
        <v>0.15</v>
      </c>
      <c r="Q172" s="19">
        <f t="shared" si="40"/>
        <v>5.2910052910052907E-2</v>
      </c>
      <c r="R172" s="11">
        <v>0.15</v>
      </c>
      <c r="S172" s="12">
        <v>2.6850000000000001</v>
      </c>
      <c r="T172" s="12">
        <v>0</v>
      </c>
      <c r="V172" s="12">
        <v>0</v>
      </c>
      <c r="Z172" s="12">
        <v>0</v>
      </c>
      <c r="AA172" s="12">
        <v>0</v>
      </c>
      <c r="AB172" s="12">
        <v>0</v>
      </c>
      <c r="AC172" s="12">
        <v>0</v>
      </c>
      <c r="AD172" s="12">
        <v>0</v>
      </c>
      <c r="AE172" s="12">
        <v>0</v>
      </c>
      <c r="AF172" s="12">
        <v>2.6850000000000001</v>
      </c>
      <c r="AH172" s="12">
        <v>0</v>
      </c>
      <c r="AJ172" s="12">
        <v>0</v>
      </c>
      <c r="AL172" s="12">
        <v>0</v>
      </c>
      <c r="AN172" s="12">
        <v>0</v>
      </c>
      <c r="AR172" s="12">
        <v>0</v>
      </c>
      <c r="AS172" s="12">
        <v>0</v>
      </c>
      <c r="AT172" s="13">
        <v>0.15</v>
      </c>
    </row>
    <row r="173" spans="1:46" x14ac:dyDescent="0.25">
      <c r="A173" s="6">
        <v>193</v>
      </c>
      <c r="B173" s="4" t="s">
        <v>368</v>
      </c>
      <c r="C173" s="7" t="s">
        <v>369</v>
      </c>
      <c r="D173" s="1" t="s">
        <v>370</v>
      </c>
      <c r="E173" s="20">
        <f t="shared" si="28"/>
        <v>1.2E-2</v>
      </c>
      <c r="F173" s="18">
        <f t="shared" si="29"/>
        <v>0</v>
      </c>
      <c r="G173" s="19">
        <f t="shared" si="30"/>
        <v>0</v>
      </c>
      <c r="H173" s="18">
        <f t="shared" si="31"/>
        <v>0</v>
      </c>
      <c r="I173" s="19">
        <f t="shared" si="32"/>
        <v>0</v>
      </c>
      <c r="J173" s="18">
        <f t="shared" si="33"/>
        <v>0</v>
      </c>
      <c r="K173" s="19">
        <f t="shared" si="34"/>
        <v>0</v>
      </c>
      <c r="L173" s="18">
        <f t="shared" si="35"/>
        <v>0</v>
      </c>
      <c r="M173" s="19">
        <f t="shared" si="36"/>
        <v>0</v>
      </c>
      <c r="N173" s="18">
        <f t="shared" si="37"/>
        <v>0</v>
      </c>
      <c r="O173" s="19">
        <f t="shared" si="38"/>
        <v>0</v>
      </c>
      <c r="P173" s="18">
        <f t="shared" si="39"/>
        <v>1.2E-2</v>
      </c>
      <c r="Q173" s="19">
        <f t="shared" si="40"/>
        <v>1</v>
      </c>
      <c r="R173" s="11">
        <v>1.2E-2</v>
      </c>
      <c r="S173" s="12">
        <v>0</v>
      </c>
      <c r="T173" s="12">
        <v>0</v>
      </c>
      <c r="V173" s="12">
        <v>0</v>
      </c>
      <c r="Z173" s="12">
        <v>0</v>
      </c>
      <c r="AA173" s="12">
        <v>0</v>
      </c>
      <c r="AB173" s="12">
        <v>0</v>
      </c>
      <c r="AC173" s="12">
        <v>0</v>
      </c>
      <c r="AD173" s="12">
        <v>0</v>
      </c>
      <c r="AE173" s="12">
        <v>0</v>
      </c>
      <c r="AF173" s="12">
        <v>0</v>
      </c>
      <c r="AH173" s="12">
        <v>0</v>
      </c>
      <c r="AJ173" s="12">
        <v>0</v>
      </c>
      <c r="AL173" s="12">
        <v>0</v>
      </c>
      <c r="AN173" s="12">
        <v>0</v>
      </c>
      <c r="AR173" s="12">
        <v>0</v>
      </c>
      <c r="AS173" s="12">
        <v>0</v>
      </c>
      <c r="AT173" s="13">
        <v>1.2E-2</v>
      </c>
    </row>
    <row r="174" spans="1:46" x14ac:dyDescent="0.25">
      <c r="A174" s="6">
        <v>195</v>
      </c>
      <c r="B174" s="4" t="s">
        <v>371</v>
      </c>
      <c r="C174" s="7" t="s">
        <v>372</v>
      </c>
      <c r="D174" s="1" t="s">
        <v>36</v>
      </c>
      <c r="E174" s="20">
        <f t="shared" si="28"/>
        <v>0.01</v>
      </c>
      <c r="F174" s="18">
        <f t="shared" si="29"/>
        <v>0</v>
      </c>
      <c r="G174" s="19">
        <f t="shared" si="30"/>
        <v>0</v>
      </c>
      <c r="H174" s="18">
        <f t="shared" si="31"/>
        <v>0</v>
      </c>
      <c r="I174" s="19">
        <f t="shared" si="32"/>
        <v>0</v>
      </c>
      <c r="J174" s="18">
        <f t="shared" si="33"/>
        <v>0</v>
      </c>
      <c r="K174" s="19">
        <f t="shared" si="34"/>
        <v>0</v>
      </c>
      <c r="L174" s="18">
        <f t="shared" si="35"/>
        <v>0</v>
      </c>
      <c r="M174" s="19">
        <f t="shared" si="36"/>
        <v>0</v>
      </c>
      <c r="N174" s="18">
        <f t="shared" si="37"/>
        <v>0</v>
      </c>
      <c r="O174" s="19">
        <f t="shared" si="38"/>
        <v>0</v>
      </c>
      <c r="P174" s="18">
        <f t="shared" si="39"/>
        <v>0.01</v>
      </c>
      <c r="Q174" s="19">
        <f t="shared" si="40"/>
        <v>1</v>
      </c>
      <c r="R174" s="11">
        <v>0.01</v>
      </c>
      <c r="S174" s="12">
        <v>0</v>
      </c>
      <c r="T174" s="12">
        <v>0</v>
      </c>
      <c r="V174" s="12">
        <v>0</v>
      </c>
      <c r="Z174" s="12">
        <v>0</v>
      </c>
      <c r="AA174" s="12">
        <v>0</v>
      </c>
      <c r="AB174" s="12">
        <v>0</v>
      </c>
      <c r="AC174" s="12">
        <v>0</v>
      </c>
      <c r="AD174" s="12">
        <v>0</v>
      </c>
      <c r="AE174" s="12">
        <v>0</v>
      </c>
      <c r="AF174" s="12">
        <v>0</v>
      </c>
      <c r="AH174" s="12">
        <v>0</v>
      </c>
      <c r="AJ174" s="12">
        <v>0</v>
      </c>
      <c r="AL174" s="12">
        <v>0</v>
      </c>
      <c r="AN174" s="12">
        <v>0</v>
      </c>
      <c r="AR174" s="12">
        <v>0</v>
      </c>
      <c r="AS174" s="12">
        <v>0</v>
      </c>
      <c r="AT174" s="13">
        <v>0.01</v>
      </c>
    </row>
    <row r="175" spans="1:46" x14ac:dyDescent="0.25">
      <c r="A175" s="6">
        <v>196</v>
      </c>
      <c r="B175" s="4" t="s">
        <v>373</v>
      </c>
      <c r="C175" s="7" t="s">
        <v>374</v>
      </c>
      <c r="D175" s="1" t="s">
        <v>41</v>
      </c>
      <c r="E175" s="20">
        <f t="shared" si="28"/>
        <v>0.17399999999999999</v>
      </c>
      <c r="F175" s="18">
        <f t="shared" si="29"/>
        <v>0</v>
      </c>
      <c r="G175" s="19">
        <f t="shared" si="30"/>
        <v>0</v>
      </c>
      <c r="H175" s="18">
        <f t="shared" si="31"/>
        <v>0</v>
      </c>
      <c r="I175" s="19">
        <f t="shared" si="32"/>
        <v>0</v>
      </c>
      <c r="J175" s="18">
        <f t="shared" si="33"/>
        <v>0</v>
      </c>
      <c r="K175" s="19">
        <f t="shared" si="34"/>
        <v>0</v>
      </c>
      <c r="L175" s="18">
        <f t="shared" si="35"/>
        <v>0.14400000000000002</v>
      </c>
      <c r="M175" s="19">
        <f t="shared" si="36"/>
        <v>0.82758620689655182</v>
      </c>
      <c r="N175" s="18">
        <f t="shared" si="37"/>
        <v>0</v>
      </c>
      <c r="O175" s="19">
        <f t="shared" si="38"/>
        <v>0</v>
      </c>
      <c r="P175" s="18">
        <f t="shared" si="39"/>
        <v>0.03</v>
      </c>
      <c r="Q175" s="19">
        <f t="shared" si="40"/>
        <v>0.17241379310344829</v>
      </c>
      <c r="R175" s="11">
        <v>0</v>
      </c>
      <c r="S175" s="12">
        <v>0.13</v>
      </c>
      <c r="T175" s="12">
        <v>4.3999999999999997E-2</v>
      </c>
      <c r="V175" s="12">
        <v>0</v>
      </c>
      <c r="Z175" s="12">
        <v>0</v>
      </c>
      <c r="AA175" s="12">
        <v>0</v>
      </c>
      <c r="AB175" s="12">
        <v>0</v>
      </c>
      <c r="AC175" s="12">
        <v>0</v>
      </c>
      <c r="AD175" s="12">
        <v>0</v>
      </c>
      <c r="AE175" s="12">
        <v>0</v>
      </c>
      <c r="AF175" s="12">
        <v>0</v>
      </c>
      <c r="AH175" s="12">
        <v>0</v>
      </c>
      <c r="AJ175" s="12">
        <v>0.14400000000000002</v>
      </c>
      <c r="AL175" s="12">
        <v>0</v>
      </c>
      <c r="AN175" s="12">
        <v>0</v>
      </c>
      <c r="AR175" s="12">
        <v>0.03</v>
      </c>
      <c r="AS175" s="12">
        <v>0</v>
      </c>
      <c r="AT175" s="13">
        <v>0.03</v>
      </c>
    </row>
    <row r="176" spans="1:46" x14ac:dyDescent="0.25">
      <c r="A176" s="6">
        <v>197</v>
      </c>
      <c r="B176" s="4" t="s">
        <v>375</v>
      </c>
      <c r="C176" s="7" t="s">
        <v>376</v>
      </c>
      <c r="D176" s="1" t="s">
        <v>36</v>
      </c>
      <c r="E176" s="20">
        <f t="shared" si="28"/>
        <v>2.6749999999999998</v>
      </c>
      <c r="F176" s="18">
        <f t="shared" si="29"/>
        <v>0</v>
      </c>
      <c r="G176" s="19">
        <f t="shared" si="30"/>
        <v>0</v>
      </c>
      <c r="H176" s="18">
        <f t="shared" si="31"/>
        <v>0</v>
      </c>
      <c r="I176" s="19">
        <f t="shared" si="32"/>
        <v>0</v>
      </c>
      <c r="J176" s="18">
        <f t="shared" si="33"/>
        <v>0</v>
      </c>
      <c r="K176" s="19">
        <f t="shared" si="34"/>
        <v>0</v>
      </c>
      <c r="L176" s="18">
        <f t="shared" si="35"/>
        <v>1.7769999999999999</v>
      </c>
      <c r="M176" s="19">
        <f t="shared" si="36"/>
        <v>0.66429906542056072</v>
      </c>
      <c r="N176" s="18">
        <f t="shared" si="37"/>
        <v>1.2E-2</v>
      </c>
      <c r="O176" s="19">
        <f t="shared" si="38"/>
        <v>4.485981308411215E-3</v>
      </c>
      <c r="P176" s="18">
        <f t="shared" si="39"/>
        <v>0.88599999999999968</v>
      </c>
      <c r="Q176" s="19">
        <f t="shared" si="40"/>
        <v>0.33121495327102796</v>
      </c>
      <c r="R176" s="11">
        <v>0.17699999999999999</v>
      </c>
      <c r="S176" s="12">
        <v>2.4979999999999998</v>
      </c>
      <c r="T176" s="12">
        <v>0</v>
      </c>
      <c r="V176" s="12">
        <v>0</v>
      </c>
      <c r="Z176" s="12">
        <v>0</v>
      </c>
      <c r="AA176" s="12">
        <v>0</v>
      </c>
      <c r="AB176" s="12">
        <v>0</v>
      </c>
      <c r="AC176" s="12">
        <v>0</v>
      </c>
      <c r="AD176" s="12">
        <v>0.115</v>
      </c>
      <c r="AE176" s="12">
        <v>0</v>
      </c>
      <c r="AF176" s="12">
        <v>0</v>
      </c>
      <c r="AH176" s="12">
        <v>0</v>
      </c>
      <c r="AJ176" s="12">
        <v>1.6619999999999999</v>
      </c>
      <c r="AL176" s="12">
        <v>0</v>
      </c>
      <c r="AN176" s="12">
        <v>0</v>
      </c>
      <c r="AR176" s="12">
        <v>0</v>
      </c>
      <c r="AS176" s="12">
        <v>1.2E-2</v>
      </c>
      <c r="AT176" s="13">
        <v>0.88599999999999968</v>
      </c>
    </row>
    <row r="177" spans="1:47" x14ac:dyDescent="0.25">
      <c r="A177" s="6">
        <v>198</v>
      </c>
      <c r="B177" s="4" t="s">
        <v>377</v>
      </c>
      <c r="C177" s="7" t="s">
        <v>378</v>
      </c>
      <c r="D177" s="1" t="s">
        <v>36</v>
      </c>
      <c r="E177" s="20">
        <f t="shared" si="28"/>
        <v>0.2</v>
      </c>
      <c r="F177" s="18">
        <f t="shared" si="29"/>
        <v>0</v>
      </c>
      <c r="G177" s="19">
        <f t="shared" si="30"/>
        <v>0</v>
      </c>
      <c r="H177" s="18">
        <f t="shared" si="31"/>
        <v>0</v>
      </c>
      <c r="I177" s="19">
        <f t="shared" si="32"/>
        <v>0</v>
      </c>
      <c r="J177" s="18">
        <f t="shared" si="33"/>
        <v>0</v>
      </c>
      <c r="K177" s="19">
        <f t="shared" si="34"/>
        <v>0</v>
      </c>
      <c r="L177" s="18">
        <f t="shared" si="35"/>
        <v>0.2</v>
      </c>
      <c r="M177" s="19">
        <f t="shared" si="36"/>
        <v>1</v>
      </c>
      <c r="N177" s="18">
        <f t="shared" si="37"/>
        <v>0</v>
      </c>
      <c r="O177" s="19">
        <f t="shared" si="38"/>
        <v>0</v>
      </c>
      <c r="P177" s="18">
        <f t="shared" si="39"/>
        <v>0</v>
      </c>
      <c r="Q177" s="19">
        <f t="shared" si="40"/>
        <v>0</v>
      </c>
      <c r="R177" s="11">
        <v>0.2</v>
      </c>
      <c r="S177" s="12">
        <v>0</v>
      </c>
      <c r="T177" s="12">
        <v>0</v>
      </c>
      <c r="V177" s="12">
        <v>0</v>
      </c>
      <c r="Z177" s="12">
        <v>0</v>
      </c>
      <c r="AA177" s="12">
        <v>0</v>
      </c>
      <c r="AB177" s="12">
        <v>0</v>
      </c>
      <c r="AC177" s="12">
        <v>0</v>
      </c>
      <c r="AD177" s="12">
        <v>0</v>
      </c>
      <c r="AE177" s="12">
        <v>0</v>
      </c>
      <c r="AF177" s="12">
        <v>0</v>
      </c>
      <c r="AH177" s="12">
        <v>0</v>
      </c>
      <c r="AJ177" s="12">
        <v>0.2</v>
      </c>
      <c r="AL177" s="12">
        <v>0</v>
      </c>
      <c r="AN177" s="12">
        <v>0</v>
      </c>
      <c r="AR177" s="12">
        <v>0</v>
      </c>
      <c r="AS177" s="12">
        <v>0</v>
      </c>
      <c r="AT177" s="13">
        <v>0</v>
      </c>
    </row>
    <row r="178" spans="1:47" x14ac:dyDescent="0.25">
      <c r="A178" s="6">
        <v>199</v>
      </c>
      <c r="B178" s="4" t="s">
        <v>379</v>
      </c>
      <c r="C178" s="7" t="s">
        <v>380</v>
      </c>
      <c r="D178" s="1" t="s">
        <v>381</v>
      </c>
      <c r="E178" s="20">
        <f t="shared" si="28"/>
        <v>26.305199999999992</v>
      </c>
      <c r="F178" s="18">
        <f t="shared" si="29"/>
        <v>0</v>
      </c>
      <c r="G178" s="19">
        <f t="shared" si="30"/>
        <v>0</v>
      </c>
      <c r="H178" s="18">
        <f t="shared" si="31"/>
        <v>0</v>
      </c>
      <c r="I178" s="19">
        <f t="shared" si="32"/>
        <v>0</v>
      </c>
      <c r="J178" s="18">
        <f t="shared" si="33"/>
        <v>14.305899999999999</v>
      </c>
      <c r="K178" s="19">
        <f t="shared" si="34"/>
        <v>0.54384304244027815</v>
      </c>
      <c r="L178" s="18">
        <f t="shared" si="35"/>
        <v>6.5582999999999956</v>
      </c>
      <c r="M178" s="19">
        <f t="shared" si="36"/>
        <v>0.2493157246475981</v>
      </c>
      <c r="N178" s="18">
        <f t="shared" si="37"/>
        <v>0</v>
      </c>
      <c r="O178" s="19">
        <f t="shared" si="38"/>
        <v>0</v>
      </c>
      <c r="P178" s="18">
        <f t="shared" si="39"/>
        <v>5.4409999999999998</v>
      </c>
      <c r="Q178" s="19">
        <f t="shared" si="40"/>
        <v>0.20684123291212389</v>
      </c>
      <c r="R178" s="11">
        <v>7.2652999999999999</v>
      </c>
      <c r="S178" s="12">
        <v>8.0938999999999943</v>
      </c>
      <c r="T178" s="12">
        <v>10.946</v>
      </c>
      <c r="V178" s="12">
        <v>0</v>
      </c>
      <c r="Z178" s="12">
        <v>0</v>
      </c>
      <c r="AA178" s="12">
        <v>0</v>
      </c>
      <c r="AB178" s="12">
        <v>0</v>
      </c>
      <c r="AC178" s="12">
        <v>0</v>
      </c>
      <c r="AD178" s="12">
        <v>2.8999999999999998E-2</v>
      </c>
      <c r="AE178" s="12">
        <v>0</v>
      </c>
      <c r="AF178" s="12">
        <v>0</v>
      </c>
      <c r="AH178" s="12">
        <v>14.305899999999999</v>
      </c>
      <c r="AJ178" s="12">
        <v>6.5292999999999957</v>
      </c>
      <c r="AL178" s="12">
        <v>0</v>
      </c>
      <c r="AN178" s="12">
        <v>0</v>
      </c>
      <c r="AR178" s="12">
        <v>8.1000000000000003E-2</v>
      </c>
      <c r="AS178" s="12">
        <v>0</v>
      </c>
      <c r="AT178" s="13">
        <v>5.4409999999999998</v>
      </c>
      <c r="AU178" s="14"/>
    </row>
    <row r="179" spans="1:47" x14ac:dyDescent="0.25">
      <c r="A179" s="6">
        <v>200</v>
      </c>
      <c r="B179" s="4" t="s">
        <v>382</v>
      </c>
      <c r="C179" s="7" t="s">
        <v>383</v>
      </c>
      <c r="D179" s="1" t="s">
        <v>381</v>
      </c>
      <c r="E179" s="20">
        <f t="shared" si="28"/>
        <v>7.9999999999999996E-6</v>
      </c>
      <c r="F179" s="18">
        <f t="shared" si="29"/>
        <v>0</v>
      </c>
      <c r="G179" s="19">
        <f t="shared" si="30"/>
        <v>0</v>
      </c>
      <c r="H179" s="18">
        <f t="shared" si="31"/>
        <v>0</v>
      </c>
      <c r="I179" s="19">
        <f t="shared" si="32"/>
        <v>0</v>
      </c>
      <c r="J179" s="18">
        <f t="shared" si="33"/>
        <v>0</v>
      </c>
      <c r="K179" s="19">
        <f t="shared" si="34"/>
        <v>0</v>
      </c>
      <c r="L179" s="18">
        <f t="shared" si="35"/>
        <v>7.9999999999999996E-6</v>
      </c>
      <c r="M179" s="19">
        <f t="shared" si="36"/>
        <v>1</v>
      </c>
      <c r="N179" s="18">
        <f t="shared" si="37"/>
        <v>0</v>
      </c>
      <c r="O179" s="19">
        <f t="shared" si="38"/>
        <v>0</v>
      </c>
      <c r="P179" s="18">
        <f t="shared" si="39"/>
        <v>0</v>
      </c>
      <c r="Q179" s="19">
        <f t="shared" si="40"/>
        <v>0</v>
      </c>
      <c r="R179" s="11">
        <v>0</v>
      </c>
      <c r="S179" s="12">
        <v>7.9999999999999996E-6</v>
      </c>
      <c r="T179" s="12">
        <v>0</v>
      </c>
      <c r="V179" s="12">
        <v>0</v>
      </c>
      <c r="Z179" s="12">
        <v>0</v>
      </c>
      <c r="AA179" s="12">
        <v>0</v>
      </c>
      <c r="AB179" s="12">
        <v>0</v>
      </c>
      <c r="AC179" s="12">
        <v>0</v>
      </c>
      <c r="AD179" s="12">
        <v>0</v>
      </c>
      <c r="AE179" s="12">
        <v>0</v>
      </c>
      <c r="AF179" s="12">
        <v>0</v>
      </c>
      <c r="AH179" s="12">
        <v>0</v>
      </c>
      <c r="AJ179" s="12">
        <v>7.9999999999999996E-6</v>
      </c>
      <c r="AL179" s="12">
        <v>0</v>
      </c>
      <c r="AN179" s="12">
        <v>0</v>
      </c>
      <c r="AR179" s="12">
        <v>0</v>
      </c>
      <c r="AS179" s="12">
        <v>0</v>
      </c>
      <c r="AT179" s="13">
        <v>0</v>
      </c>
    </row>
    <row r="180" spans="1:47" x14ac:dyDescent="0.25">
      <c r="A180" s="6">
        <v>201</v>
      </c>
      <c r="B180" s="4" t="s">
        <v>384</v>
      </c>
      <c r="C180" s="7" t="s">
        <v>385</v>
      </c>
      <c r="D180" s="1" t="s">
        <v>381</v>
      </c>
      <c r="E180" s="20">
        <f t="shared" si="28"/>
        <v>6.3E-3</v>
      </c>
      <c r="F180" s="18">
        <f t="shared" si="29"/>
        <v>0</v>
      </c>
      <c r="G180" s="19">
        <f t="shared" si="30"/>
        <v>0</v>
      </c>
      <c r="H180" s="18">
        <f t="shared" si="31"/>
        <v>0</v>
      </c>
      <c r="I180" s="19">
        <f t="shared" si="32"/>
        <v>0</v>
      </c>
      <c r="J180" s="18">
        <f t="shared" si="33"/>
        <v>0</v>
      </c>
      <c r="K180" s="19">
        <f t="shared" si="34"/>
        <v>0</v>
      </c>
      <c r="L180" s="18">
        <f t="shared" si="35"/>
        <v>6.3E-3</v>
      </c>
      <c r="M180" s="19">
        <f t="shared" si="36"/>
        <v>1</v>
      </c>
      <c r="N180" s="18">
        <f t="shared" si="37"/>
        <v>0</v>
      </c>
      <c r="O180" s="19">
        <f t="shared" si="38"/>
        <v>0</v>
      </c>
      <c r="P180" s="18">
        <f t="shared" si="39"/>
        <v>0</v>
      </c>
      <c r="Q180" s="19">
        <f t="shared" si="40"/>
        <v>0</v>
      </c>
      <c r="R180" s="11">
        <v>0</v>
      </c>
      <c r="S180" s="12">
        <v>2.9999999999999997E-4</v>
      </c>
      <c r="T180" s="12">
        <v>6.0000000000000001E-3</v>
      </c>
      <c r="V180" s="12">
        <v>0</v>
      </c>
      <c r="Z180" s="12">
        <v>0</v>
      </c>
      <c r="AA180" s="12">
        <v>0</v>
      </c>
      <c r="AB180" s="12">
        <v>0</v>
      </c>
      <c r="AC180" s="12">
        <v>0</v>
      </c>
      <c r="AD180" s="12">
        <v>0</v>
      </c>
      <c r="AE180" s="12">
        <v>0</v>
      </c>
      <c r="AF180" s="12">
        <v>0</v>
      </c>
      <c r="AH180" s="12">
        <v>0</v>
      </c>
      <c r="AJ180" s="12">
        <v>6.3E-3</v>
      </c>
      <c r="AL180" s="12">
        <v>0</v>
      </c>
      <c r="AN180" s="12">
        <v>0</v>
      </c>
      <c r="AR180" s="12">
        <v>0</v>
      </c>
      <c r="AS180" s="12">
        <v>0</v>
      </c>
      <c r="AT180" s="13">
        <v>0</v>
      </c>
    </row>
    <row r="181" spans="1:47" x14ac:dyDescent="0.25">
      <c r="A181" s="6">
        <v>202</v>
      </c>
      <c r="B181" s="4" t="s">
        <v>386</v>
      </c>
      <c r="C181" s="7" t="s">
        <v>387</v>
      </c>
      <c r="D181" s="1" t="s">
        <v>36</v>
      </c>
      <c r="E181" s="20">
        <f t="shared" si="28"/>
        <v>5.1000000000000004E-2</v>
      </c>
      <c r="F181" s="18">
        <f t="shared" si="29"/>
        <v>0</v>
      </c>
      <c r="G181" s="19">
        <f t="shared" si="30"/>
        <v>0</v>
      </c>
      <c r="H181" s="18">
        <f t="shared" si="31"/>
        <v>0</v>
      </c>
      <c r="I181" s="19">
        <f t="shared" si="32"/>
        <v>0</v>
      </c>
      <c r="J181" s="18">
        <f t="shared" si="33"/>
        <v>5.1000000000000004E-2</v>
      </c>
      <c r="K181" s="19">
        <f t="shared" si="34"/>
        <v>1</v>
      </c>
      <c r="L181" s="18">
        <f t="shared" si="35"/>
        <v>0</v>
      </c>
      <c r="M181" s="19">
        <f t="shared" si="36"/>
        <v>0</v>
      </c>
      <c r="N181" s="18">
        <f t="shared" si="37"/>
        <v>0</v>
      </c>
      <c r="O181" s="19">
        <f t="shared" si="38"/>
        <v>0</v>
      </c>
      <c r="P181" s="18">
        <f t="shared" si="39"/>
        <v>0</v>
      </c>
      <c r="Q181" s="19">
        <f t="shared" si="40"/>
        <v>0</v>
      </c>
      <c r="R181" s="11">
        <v>0</v>
      </c>
      <c r="S181" s="12">
        <v>5.1000000000000004E-2</v>
      </c>
      <c r="T181" s="12">
        <v>0</v>
      </c>
      <c r="V181" s="12">
        <v>0</v>
      </c>
      <c r="Z181" s="12">
        <v>0</v>
      </c>
      <c r="AA181" s="12">
        <v>0</v>
      </c>
      <c r="AB181" s="12">
        <v>0</v>
      </c>
      <c r="AC181" s="12">
        <v>0</v>
      </c>
      <c r="AD181" s="12">
        <v>0</v>
      </c>
      <c r="AE181" s="12">
        <v>0</v>
      </c>
      <c r="AF181" s="12">
        <v>0</v>
      </c>
      <c r="AH181" s="12">
        <v>5.1000000000000004E-2</v>
      </c>
      <c r="AJ181" s="12">
        <v>0</v>
      </c>
      <c r="AL181" s="12">
        <v>0</v>
      </c>
      <c r="AN181" s="12">
        <v>0</v>
      </c>
      <c r="AR181" s="12">
        <v>0</v>
      </c>
      <c r="AS181" s="12">
        <v>0</v>
      </c>
      <c r="AT181" s="13">
        <v>0</v>
      </c>
    </row>
    <row r="182" spans="1:47" x14ac:dyDescent="0.25">
      <c r="A182" s="6">
        <v>203</v>
      </c>
      <c r="B182" s="4" t="s">
        <v>388</v>
      </c>
      <c r="C182" s="7" t="s">
        <v>389</v>
      </c>
      <c r="D182" s="1" t="s">
        <v>36</v>
      </c>
      <c r="E182" s="20">
        <f t="shared" si="28"/>
        <v>1.6E-2</v>
      </c>
      <c r="F182" s="18">
        <f t="shared" si="29"/>
        <v>8.0000000000000002E-3</v>
      </c>
      <c r="G182" s="19">
        <f t="shared" si="30"/>
        <v>0.5</v>
      </c>
      <c r="H182" s="18">
        <f t="shared" si="31"/>
        <v>0</v>
      </c>
      <c r="I182" s="19">
        <f t="shared" si="32"/>
        <v>0</v>
      </c>
      <c r="J182" s="18">
        <f t="shared" si="33"/>
        <v>0</v>
      </c>
      <c r="K182" s="19">
        <f t="shared" si="34"/>
        <v>0</v>
      </c>
      <c r="L182" s="18">
        <f t="shared" si="35"/>
        <v>0</v>
      </c>
      <c r="M182" s="19">
        <f t="shared" si="36"/>
        <v>0</v>
      </c>
      <c r="N182" s="18">
        <f t="shared" si="37"/>
        <v>0</v>
      </c>
      <c r="O182" s="19">
        <f t="shared" si="38"/>
        <v>0</v>
      </c>
      <c r="P182" s="18">
        <f t="shared" si="39"/>
        <v>8.0000000000000002E-3</v>
      </c>
      <c r="Q182" s="19">
        <f t="shared" si="40"/>
        <v>0.5</v>
      </c>
      <c r="R182" s="11">
        <v>0</v>
      </c>
      <c r="S182" s="12">
        <v>0</v>
      </c>
      <c r="T182" s="12">
        <v>8.0000000000000002E-3</v>
      </c>
      <c r="V182" s="12">
        <v>0</v>
      </c>
      <c r="Y182" s="12">
        <v>8.0000000000000002E-3</v>
      </c>
      <c r="Z182" s="12">
        <v>8.0000000000000002E-3</v>
      </c>
      <c r="AA182" s="12">
        <v>0</v>
      </c>
      <c r="AB182" s="12">
        <v>0</v>
      </c>
      <c r="AC182" s="12">
        <v>0</v>
      </c>
      <c r="AD182" s="12">
        <v>0</v>
      </c>
      <c r="AE182" s="12">
        <v>0</v>
      </c>
      <c r="AF182" s="12">
        <v>0</v>
      </c>
      <c r="AH182" s="12">
        <v>0</v>
      </c>
      <c r="AJ182" s="12">
        <v>0</v>
      </c>
      <c r="AL182" s="12">
        <v>0</v>
      </c>
      <c r="AN182" s="12">
        <v>0</v>
      </c>
      <c r="AR182" s="12">
        <v>0</v>
      </c>
      <c r="AS182" s="12">
        <v>0</v>
      </c>
      <c r="AT182" s="13">
        <v>8.0000000000000002E-3</v>
      </c>
    </row>
    <row r="183" spans="1:47" x14ac:dyDescent="0.25">
      <c r="A183" s="6">
        <v>204</v>
      </c>
      <c r="B183" s="4" t="s">
        <v>390</v>
      </c>
      <c r="C183" s="7" t="s">
        <v>391</v>
      </c>
      <c r="D183" s="1" t="s">
        <v>36</v>
      </c>
      <c r="E183" s="20">
        <f t="shared" si="28"/>
        <v>3.375</v>
      </c>
      <c r="F183" s="18">
        <f t="shared" si="29"/>
        <v>0.40899999999999997</v>
      </c>
      <c r="G183" s="19">
        <f t="shared" si="30"/>
        <v>0.12118518518518517</v>
      </c>
      <c r="H183" s="18">
        <f t="shared" si="31"/>
        <v>0</v>
      </c>
      <c r="I183" s="19">
        <f t="shared" si="32"/>
        <v>0</v>
      </c>
      <c r="J183" s="18">
        <f t="shared" si="33"/>
        <v>1.8819999999999999</v>
      </c>
      <c r="K183" s="19">
        <f t="shared" si="34"/>
        <v>0.55762962962962959</v>
      </c>
      <c r="L183" s="18">
        <f t="shared" si="35"/>
        <v>0.67</v>
      </c>
      <c r="M183" s="19">
        <f t="shared" si="36"/>
        <v>0.19851851851851854</v>
      </c>
      <c r="N183" s="18">
        <f t="shared" si="37"/>
        <v>0</v>
      </c>
      <c r="O183" s="19">
        <f t="shared" si="38"/>
        <v>0</v>
      </c>
      <c r="P183" s="18">
        <f t="shared" si="39"/>
        <v>0.41399999999999998</v>
      </c>
      <c r="Q183" s="19">
        <f t="shared" si="40"/>
        <v>0.12266666666666666</v>
      </c>
      <c r="R183" s="11">
        <v>0.1</v>
      </c>
      <c r="S183" s="12">
        <v>2.423</v>
      </c>
      <c r="T183" s="12">
        <v>0.44299999999999995</v>
      </c>
      <c r="V183" s="12">
        <v>0</v>
      </c>
      <c r="Y183" s="12">
        <v>0.40899999999999997</v>
      </c>
      <c r="Z183" s="12">
        <v>0.40899999999999997</v>
      </c>
      <c r="AA183" s="12">
        <v>3.4000000000000002E-2</v>
      </c>
      <c r="AB183" s="12">
        <v>0</v>
      </c>
      <c r="AC183" s="12">
        <v>0</v>
      </c>
      <c r="AD183" s="12">
        <v>0</v>
      </c>
      <c r="AE183" s="12">
        <v>0</v>
      </c>
      <c r="AF183" s="12">
        <v>0</v>
      </c>
      <c r="AH183" s="12">
        <v>1.8479999999999999</v>
      </c>
      <c r="AJ183" s="12">
        <v>0.67</v>
      </c>
      <c r="AL183" s="12">
        <v>0</v>
      </c>
      <c r="AN183" s="12">
        <v>0</v>
      </c>
      <c r="AR183" s="12">
        <v>0</v>
      </c>
      <c r="AS183" s="12">
        <v>0</v>
      </c>
      <c r="AT183" s="13">
        <v>0.41399999999999998</v>
      </c>
    </row>
    <row r="184" spans="1:47" x14ac:dyDescent="0.25">
      <c r="A184" s="6">
        <v>205</v>
      </c>
      <c r="B184" s="4" t="s">
        <v>392</v>
      </c>
      <c r="C184" s="7" t="s">
        <v>393</v>
      </c>
      <c r="D184" s="1" t="s">
        <v>36</v>
      </c>
      <c r="E184" s="20">
        <f t="shared" si="28"/>
        <v>5.7719999999999985</v>
      </c>
      <c r="F184" s="18">
        <f t="shared" si="29"/>
        <v>0.52900000000000003</v>
      </c>
      <c r="G184" s="19">
        <f t="shared" si="30"/>
        <v>9.1649341649341673E-2</v>
      </c>
      <c r="H184" s="18">
        <f t="shared" si="31"/>
        <v>0.52900000000000003</v>
      </c>
      <c r="I184" s="19">
        <f t="shared" si="32"/>
        <v>9.1649341649341673E-2</v>
      </c>
      <c r="J184" s="18">
        <f t="shared" si="33"/>
        <v>3.7120000000000006</v>
      </c>
      <c r="K184" s="19">
        <f t="shared" si="34"/>
        <v>0.64310464310464344</v>
      </c>
      <c r="L184" s="18">
        <f t="shared" si="35"/>
        <v>0.97799999999999998</v>
      </c>
      <c r="M184" s="19">
        <f t="shared" si="36"/>
        <v>0.16943866943866948</v>
      </c>
      <c r="N184" s="18">
        <f t="shared" si="37"/>
        <v>0</v>
      </c>
      <c r="O184" s="19">
        <f t="shared" si="38"/>
        <v>0</v>
      </c>
      <c r="P184" s="18">
        <f t="shared" si="39"/>
        <v>2.4E-2</v>
      </c>
      <c r="Q184" s="19">
        <f t="shared" si="40"/>
        <v>4.1580041580041591E-3</v>
      </c>
      <c r="R184" s="11">
        <v>0.1</v>
      </c>
      <c r="S184" s="12">
        <v>4.5689999999999991</v>
      </c>
      <c r="T184" s="12">
        <v>0.57400000000000007</v>
      </c>
      <c r="V184" s="12">
        <v>0</v>
      </c>
      <c r="Y184" s="12">
        <v>0.52900000000000003</v>
      </c>
      <c r="Z184" s="12">
        <v>0.52900000000000003</v>
      </c>
      <c r="AA184" s="12">
        <v>0.57400000000000007</v>
      </c>
      <c r="AB184" s="12">
        <v>0</v>
      </c>
      <c r="AC184" s="12">
        <v>0.52900000000000003</v>
      </c>
      <c r="AD184" s="12">
        <v>0</v>
      </c>
      <c r="AE184" s="12">
        <v>0</v>
      </c>
      <c r="AF184" s="12">
        <v>0</v>
      </c>
      <c r="AH184" s="12">
        <v>3.6670000000000007</v>
      </c>
      <c r="AJ184" s="12">
        <v>0.97799999999999998</v>
      </c>
      <c r="AL184" s="12">
        <v>0</v>
      </c>
      <c r="AN184" s="12">
        <v>0</v>
      </c>
      <c r="AR184" s="12">
        <v>0</v>
      </c>
      <c r="AS184" s="12">
        <v>0</v>
      </c>
      <c r="AT184" s="13">
        <v>2.4E-2</v>
      </c>
    </row>
    <row r="185" spans="1:47" x14ac:dyDescent="0.25">
      <c r="A185" s="6">
        <v>206</v>
      </c>
      <c r="B185" s="4" t="s">
        <v>394</v>
      </c>
      <c r="C185" s="7" t="s">
        <v>395</v>
      </c>
      <c r="D185" s="1" t="s">
        <v>36</v>
      </c>
      <c r="E185" s="20">
        <f t="shared" si="28"/>
        <v>3.0000000000000001E-3</v>
      </c>
      <c r="F185" s="18">
        <f t="shared" si="29"/>
        <v>0</v>
      </c>
      <c r="G185" s="19">
        <f t="shared" si="30"/>
        <v>0</v>
      </c>
      <c r="H185" s="18">
        <f t="shared" si="31"/>
        <v>0</v>
      </c>
      <c r="I185" s="19">
        <f t="shared" si="32"/>
        <v>0</v>
      </c>
      <c r="J185" s="18">
        <f t="shared" si="33"/>
        <v>3.0000000000000001E-3</v>
      </c>
      <c r="K185" s="19">
        <f t="shared" si="34"/>
        <v>1</v>
      </c>
      <c r="L185" s="18">
        <f t="shared" si="35"/>
        <v>0</v>
      </c>
      <c r="M185" s="19">
        <f t="shared" si="36"/>
        <v>0</v>
      </c>
      <c r="N185" s="18">
        <f t="shared" si="37"/>
        <v>0</v>
      </c>
      <c r="O185" s="19">
        <f t="shared" si="38"/>
        <v>0</v>
      </c>
      <c r="P185" s="18">
        <f t="shared" si="39"/>
        <v>0</v>
      </c>
      <c r="Q185" s="19">
        <f t="shared" si="40"/>
        <v>0</v>
      </c>
      <c r="R185" s="11">
        <v>0</v>
      </c>
      <c r="S185" s="12">
        <v>3.0000000000000001E-3</v>
      </c>
      <c r="T185" s="12">
        <v>0</v>
      </c>
      <c r="V185" s="12">
        <v>0</v>
      </c>
      <c r="Z185" s="12">
        <v>0</v>
      </c>
      <c r="AA185" s="12">
        <v>0</v>
      </c>
      <c r="AB185" s="12">
        <v>0</v>
      </c>
      <c r="AC185" s="12">
        <v>0</v>
      </c>
      <c r="AD185" s="12">
        <v>0</v>
      </c>
      <c r="AE185" s="12">
        <v>0</v>
      </c>
      <c r="AF185" s="12">
        <v>0</v>
      </c>
      <c r="AH185" s="12">
        <v>3.0000000000000001E-3</v>
      </c>
      <c r="AJ185" s="12">
        <v>0</v>
      </c>
      <c r="AL185" s="12">
        <v>0</v>
      </c>
      <c r="AN185" s="12">
        <v>0</v>
      </c>
      <c r="AR185" s="12">
        <v>0</v>
      </c>
      <c r="AS185" s="12">
        <v>0</v>
      </c>
      <c r="AT185" s="13">
        <v>0</v>
      </c>
    </row>
    <row r="186" spans="1:47" x14ac:dyDescent="0.25">
      <c r="A186" s="6">
        <v>207</v>
      </c>
      <c r="B186" s="4" t="s">
        <v>396</v>
      </c>
      <c r="C186" s="7" t="s">
        <v>397</v>
      </c>
      <c r="D186" s="1" t="s">
        <v>41</v>
      </c>
      <c r="E186" s="20">
        <f t="shared" si="28"/>
        <v>0.53500000000000003</v>
      </c>
      <c r="F186" s="18">
        <f t="shared" si="29"/>
        <v>0</v>
      </c>
      <c r="G186" s="19">
        <f t="shared" si="30"/>
        <v>0</v>
      </c>
      <c r="H186" s="18">
        <f t="shared" si="31"/>
        <v>0</v>
      </c>
      <c r="I186" s="19">
        <f t="shared" si="32"/>
        <v>0</v>
      </c>
      <c r="J186" s="18">
        <f t="shared" si="33"/>
        <v>0.53500000000000003</v>
      </c>
      <c r="K186" s="19">
        <f t="shared" si="34"/>
        <v>1</v>
      </c>
      <c r="L186" s="18">
        <f t="shared" si="35"/>
        <v>0</v>
      </c>
      <c r="M186" s="19">
        <f t="shared" si="36"/>
        <v>0</v>
      </c>
      <c r="N186" s="18">
        <f t="shared" si="37"/>
        <v>0</v>
      </c>
      <c r="O186" s="19">
        <f t="shared" si="38"/>
        <v>0</v>
      </c>
      <c r="P186" s="18">
        <f t="shared" si="39"/>
        <v>0</v>
      </c>
      <c r="Q186" s="19">
        <f t="shared" si="40"/>
        <v>0</v>
      </c>
      <c r="R186" s="11">
        <v>0</v>
      </c>
      <c r="S186" s="12">
        <v>0.34900000000000003</v>
      </c>
      <c r="T186" s="12">
        <v>0.186</v>
      </c>
      <c r="V186" s="12">
        <v>0</v>
      </c>
      <c r="Z186" s="12">
        <v>0</v>
      </c>
      <c r="AA186" s="12">
        <v>0</v>
      </c>
      <c r="AB186" s="12">
        <v>0</v>
      </c>
      <c r="AC186" s="12">
        <v>0</v>
      </c>
      <c r="AD186" s="12">
        <v>0</v>
      </c>
      <c r="AE186" s="12">
        <v>0</v>
      </c>
      <c r="AF186" s="12">
        <v>0</v>
      </c>
      <c r="AH186" s="12">
        <v>0.53500000000000003</v>
      </c>
      <c r="AJ186" s="12">
        <v>0</v>
      </c>
      <c r="AL186" s="12">
        <v>0</v>
      </c>
      <c r="AN186" s="12">
        <v>0</v>
      </c>
      <c r="AR186" s="12">
        <v>0</v>
      </c>
      <c r="AS186" s="12">
        <v>0</v>
      </c>
      <c r="AT186" s="13">
        <v>0</v>
      </c>
    </row>
    <row r="187" spans="1:47" x14ac:dyDescent="0.25">
      <c r="A187" s="6">
        <v>208</v>
      </c>
      <c r="B187" s="4" t="s">
        <v>398</v>
      </c>
      <c r="C187" s="7" t="s">
        <v>399</v>
      </c>
      <c r="D187" s="1" t="s">
        <v>36</v>
      </c>
      <c r="E187" s="20">
        <f t="shared" si="28"/>
        <v>2.203139999999999</v>
      </c>
      <c r="F187" s="18">
        <f t="shared" si="29"/>
        <v>6.9999999999999999E-4</v>
      </c>
      <c r="G187" s="19">
        <f t="shared" si="30"/>
        <v>3.1772833319716417E-4</v>
      </c>
      <c r="H187" s="18">
        <f t="shared" si="31"/>
        <v>6.9999999999999999E-4</v>
      </c>
      <c r="I187" s="19">
        <f t="shared" si="32"/>
        <v>3.1772833319716417E-4</v>
      </c>
      <c r="J187" s="18">
        <f t="shared" si="33"/>
        <v>0.99674000000000018</v>
      </c>
      <c r="K187" s="19">
        <f t="shared" si="34"/>
        <v>0.45241791261563069</v>
      </c>
      <c r="L187" s="18">
        <f t="shared" si="35"/>
        <v>1.1519999999999997</v>
      </c>
      <c r="M187" s="19">
        <f t="shared" si="36"/>
        <v>0.52289005691876156</v>
      </c>
      <c r="N187" s="18">
        <f t="shared" si="37"/>
        <v>1.7000000000000001E-2</v>
      </c>
      <c r="O187" s="19">
        <f t="shared" si="38"/>
        <v>7.7162595205025599E-3</v>
      </c>
      <c r="P187" s="18">
        <f t="shared" si="39"/>
        <v>3.6000000000000004E-2</v>
      </c>
      <c r="Q187" s="19">
        <f t="shared" si="40"/>
        <v>1.6340314278711302E-2</v>
      </c>
      <c r="R187" s="11">
        <v>1E-3</v>
      </c>
      <c r="S187" s="12">
        <v>2.2007399999999988</v>
      </c>
      <c r="T187" s="12">
        <v>6.9999999999999999E-4</v>
      </c>
      <c r="V187" s="12">
        <v>0</v>
      </c>
      <c r="Y187" s="12">
        <v>6.9999999999999999E-4</v>
      </c>
      <c r="Z187" s="12">
        <v>6.9999999999999999E-4</v>
      </c>
      <c r="AA187" s="12">
        <v>6.9999999999999999E-4</v>
      </c>
      <c r="AB187" s="12">
        <v>0</v>
      </c>
      <c r="AC187" s="12">
        <v>6.9999999999999999E-4</v>
      </c>
      <c r="AD187" s="12">
        <v>0</v>
      </c>
      <c r="AE187" s="12">
        <v>1.2E-2</v>
      </c>
      <c r="AF187" s="12">
        <v>0</v>
      </c>
      <c r="AH187" s="12">
        <v>0.99674000000000018</v>
      </c>
      <c r="AJ187" s="12">
        <v>1.1519999999999997</v>
      </c>
      <c r="AL187" s="12">
        <v>0</v>
      </c>
      <c r="AN187" s="12">
        <v>5.0000000000000001E-3</v>
      </c>
      <c r="AR187" s="12">
        <v>0</v>
      </c>
      <c r="AS187" s="12">
        <v>0</v>
      </c>
      <c r="AT187" s="13">
        <v>3.6000000000000004E-2</v>
      </c>
    </row>
    <row r="188" spans="1:47" x14ac:dyDescent="0.25">
      <c r="A188" s="6">
        <v>209</v>
      </c>
      <c r="B188" s="4" t="s">
        <v>400</v>
      </c>
      <c r="C188" s="7" t="s">
        <v>401</v>
      </c>
      <c r="D188" s="1" t="s">
        <v>36</v>
      </c>
      <c r="E188" s="20">
        <f t="shared" si="28"/>
        <v>0.30950000000000005</v>
      </c>
      <c r="F188" s="18">
        <f t="shared" si="29"/>
        <v>1.7999999999999999E-2</v>
      </c>
      <c r="G188" s="19">
        <f t="shared" si="30"/>
        <v>5.8158319870759277E-2</v>
      </c>
      <c r="H188" s="18">
        <f t="shared" si="31"/>
        <v>1.7999999999999999E-2</v>
      </c>
      <c r="I188" s="19">
        <f t="shared" si="32"/>
        <v>5.8158319870759277E-2</v>
      </c>
      <c r="J188" s="18">
        <f t="shared" si="33"/>
        <v>0.21220000000000003</v>
      </c>
      <c r="K188" s="19">
        <f t="shared" si="34"/>
        <v>0.68562197092083998</v>
      </c>
      <c r="L188" s="18">
        <f t="shared" si="35"/>
        <v>5.630000000000001E-2</v>
      </c>
      <c r="M188" s="19">
        <f t="shared" si="36"/>
        <v>0.18190630048465267</v>
      </c>
      <c r="N188" s="18">
        <f t="shared" si="37"/>
        <v>4.0000000000000001E-3</v>
      </c>
      <c r="O188" s="19">
        <f t="shared" si="38"/>
        <v>1.292407108239095E-2</v>
      </c>
      <c r="P188" s="18">
        <f t="shared" si="39"/>
        <v>1E-3</v>
      </c>
      <c r="Q188" s="19">
        <f t="shared" si="40"/>
        <v>3.2310177705977376E-3</v>
      </c>
      <c r="R188" s="11">
        <v>0</v>
      </c>
      <c r="S188" s="12">
        <v>0.27350000000000002</v>
      </c>
      <c r="T188" s="12">
        <v>1.7999999999999999E-2</v>
      </c>
      <c r="V188" s="12">
        <v>0</v>
      </c>
      <c r="Y188" s="12">
        <v>1.7999999999999999E-2</v>
      </c>
      <c r="Z188" s="12">
        <v>1.7999999999999999E-2</v>
      </c>
      <c r="AA188" s="12">
        <v>1.7999999999999999E-2</v>
      </c>
      <c r="AB188" s="12">
        <v>0</v>
      </c>
      <c r="AC188" s="12">
        <v>1.7999999999999999E-2</v>
      </c>
      <c r="AD188" s="12">
        <v>0</v>
      </c>
      <c r="AE188" s="12">
        <v>0</v>
      </c>
      <c r="AF188" s="12">
        <v>0</v>
      </c>
      <c r="AH188" s="12">
        <v>0.21220000000000003</v>
      </c>
      <c r="AJ188" s="12">
        <v>5.630000000000001E-2</v>
      </c>
      <c r="AL188" s="12">
        <v>0</v>
      </c>
      <c r="AN188" s="12">
        <v>4.0000000000000001E-3</v>
      </c>
      <c r="AR188" s="12">
        <v>0</v>
      </c>
      <c r="AS188" s="12">
        <v>0</v>
      </c>
      <c r="AT188" s="13">
        <v>1E-3</v>
      </c>
    </row>
    <row r="189" spans="1:47" x14ac:dyDescent="0.25">
      <c r="A189" s="6">
        <v>210</v>
      </c>
      <c r="B189" s="4" t="s">
        <v>402</v>
      </c>
      <c r="C189" s="7" t="s">
        <v>403</v>
      </c>
      <c r="D189" s="1" t="s">
        <v>36</v>
      </c>
      <c r="E189" s="20">
        <f t="shared" si="28"/>
        <v>2.0610000000000004</v>
      </c>
      <c r="F189" s="18">
        <f t="shared" si="29"/>
        <v>0.216</v>
      </c>
      <c r="G189" s="19">
        <f t="shared" si="30"/>
        <v>0.10480349344978164</v>
      </c>
      <c r="H189" s="18">
        <f t="shared" si="31"/>
        <v>0.216</v>
      </c>
      <c r="I189" s="19">
        <f t="shared" si="32"/>
        <v>0.10480349344978164</v>
      </c>
      <c r="J189" s="18">
        <f t="shared" si="33"/>
        <v>1.3619999999999999</v>
      </c>
      <c r="K189" s="19">
        <f t="shared" si="34"/>
        <v>0.66084425036390082</v>
      </c>
      <c r="L189" s="18">
        <f t="shared" si="35"/>
        <v>0.255</v>
      </c>
      <c r="M189" s="19">
        <f t="shared" si="36"/>
        <v>0.12372634643376999</v>
      </c>
      <c r="N189" s="18">
        <f t="shared" si="37"/>
        <v>0</v>
      </c>
      <c r="O189" s="19">
        <f t="shared" si="38"/>
        <v>0</v>
      </c>
      <c r="P189" s="18">
        <f t="shared" si="39"/>
        <v>1.2E-2</v>
      </c>
      <c r="Q189" s="19">
        <f t="shared" si="40"/>
        <v>5.8224163027656472E-3</v>
      </c>
      <c r="R189" s="11">
        <v>0</v>
      </c>
      <c r="S189" s="12">
        <v>1.58</v>
      </c>
      <c r="T189" s="12">
        <v>0.26500000000000001</v>
      </c>
      <c r="V189" s="12">
        <v>0</v>
      </c>
      <c r="Y189" s="12">
        <v>0.216</v>
      </c>
      <c r="Z189" s="12">
        <v>0.216</v>
      </c>
      <c r="AA189" s="12">
        <v>0.26500000000000001</v>
      </c>
      <c r="AB189" s="12">
        <v>0</v>
      </c>
      <c r="AC189" s="12">
        <v>0.216</v>
      </c>
      <c r="AD189" s="12">
        <v>0</v>
      </c>
      <c r="AE189" s="12">
        <v>0</v>
      </c>
      <c r="AF189" s="12">
        <v>0</v>
      </c>
      <c r="AH189" s="12">
        <v>1.3129999999999999</v>
      </c>
      <c r="AJ189" s="12">
        <v>0.255</v>
      </c>
      <c r="AL189" s="12">
        <v>0</v>
      </c>
      <c r="AN189" s="12">
        <v>0</v>
      </c>
      <c r="AR189" s="12">
        <v>0</v>
      </c>
      <c r="AS189" s="12">
        <v>0</v>
      </c>
      <c r="AT189" s="13">
        <v>1.2E-2</v>
      </c>
    </row>
    <row r="190" spans="1:47" x14ac:dyDescent="0.25">
      <c r="A190" s="6">
        <v>211</v>
      </c>
      <c r="B190" s="4" t="s">
        <v>404</v>
      </c>
      <c r="C190" s="7" t="s">
        <v>405</v>
      </c>
      <c r="D190" s="1" t="s">
        <v>36</v>
      </c>
      <c r="E190" s="20">
        <f t="shared" si="28"/>
        <v>0.24</v>
      </c>
      <c r="F190" s="18">
        <f t="shared" si="29"/>
        <v>0</v>
      </c>
      <c r="G190" s="19">
        <f t="shared" si="30"/>
        <v>0</v>
      </c>
      <c r="H190" s="18">
        <f t="shared" si="31"/>
        <v>0</v>
      </c>
      <c r="I190" s="19">
        <f t="shared" si="32"/>
        <v>0</v>
      </c>
      <c r="J190" s="18">
        <f t="shared" si="33"/>
        <v>0</v>
      </c>
      <c r="K190" s="19">
        <f t="shared" si="34"/>
        <v>0</v>
      </c>
      <c r="L190" s="18">
        <f t="shared" si="35"/>
        <v>0.24</v>
      </c>
      <c r="M190" s="19">
        <f t="shared" si="36"/>
        <v>1</v>
      </c>
      <c r="N190" s="18">
        <f t="shared" si="37"/>
        <v>0</v>
      </c>
      <c r="O190" s="19">
        <f t="shared" si="38"/>
        <v>0</v>
      </c>
      <c r="P190" s="18">
        <f t="shared" si="39"/>
        <v>0</v>
      </c>
      <c r="Q190" s="19">
        <f t="shared" si="40"/>
        <v>0</v>
      </c>
      <c r="R190" s="11">
        <v>0</v>
      </c>
      <c r="S190" s="12">
        <v>0.24</v>
      </c>
      <c r="T190" s="12">
        <v>0</v>
      </c>
      <c r="V190" s="12">
        <v>0</v>
      </c>
      <c r="Z190" s="12">
        <v>0</v>
      </c>
      <c r="AA190" s="12">
        <v>0</v>
      </c>
      <c r="AB190" s="12">
        <v>0</v>
      </c>
      <c r="AC190" s="12">
        <v>0</v>
      </c>
      <c r="AD190" s="12">
        <v>0</v>
      </c>
      <c r="AE190" s="12">
        <v>0</v>
      </c>
      <c r="AF190" s="12">
        <v>0</v>
      </c>
      <c r="AH190" s="12">
        <v>0</v>
      </c>
      <c r="AJ190" s="12">
        <v>0.24</v>
      </c>
      <c r="AL190" s="12">
        <v>0</v>
      </c>
      <c r="AN190" s="12">
        <v>0</v>
      </c>
      <c r="AR190" s="12">
        <v>0</v>
      </c>
      <c r="AS190" s="12">
        <v>0</v>
      </c>
      <c r="AT190" s="13">
        <v>0</v>
      </c>
    </row>
    <row r="191" spans="1:47" x14ac:dyDescent="0.25">
      <c r="A191" s="6">
        <v>212</v>
      </c>
      <c r="B191" s="4" t="s">
        <v>406</v>
      </c>
      <c r="C191" s="7" t="s">
        <v>407</v>
      </c>
      <c r="D191" s="1" t="s">
        <v>36</v>
      </c>
      <c r="E191" s="20">
        <f t="shared" si="28"/>
        <v>0.36899999999999999</v>
      </c>
      <c r="F191" s="18">
        <f t="shared" si="29"/>
        <v>0.17399999999999999</v>
      </c>
      <c r="G191" s="19">
        <f t="shared" si="30"/>
        <v>0.47154471544715443</v>
      </c>
      <c r="H191" s="18">
        <f t="shared" si="31"/>
        <v>0</v>
      </c>
      <c r="I191" s="19">
        <f t="shared" si="32"/>
        <v>0</v>
      </c>
      <c r="J191" s="18">
        <f t="shared" si="33"/>
        <v>2.0999999999999998E-2</v>
      </c>
      <c r="K191" s="19">
        <f t="shared" si="34"/>
        <v>5.6910569105691054E-2</v>
      </c>
      <c r="L191" s="18">
        <f t="shared" si="35"/>
        <v>0</v>
      </c>
      <c r="M191" s="19">
        <f t="shared" si="36"/>
        <v>0</v>
      </c>
      <c r="N191" s="18">
        <f t="shared" si="37"/>
        <v>0</v>
      </c>
      <c r="O191" s="19">
        <f t="shared" si="38"/>
        <v>0</v>
      </c>
      <c r="P191" s="18">
        <f t="shared" si="39"/>
        <v>0.17399999999999999</v>
      </c>
      <c r="Q191" s="19">
        <f t="shared" si="40"/>
        <v>0.47154471544715443</v>
      </c>
      <c r="R191" s="11">
        <v>0</v>
      </c>
      <c r="S191" s="12">
        <v>2.0999999999999998E-2</v>
      </c>
      <c r="T191" s="12">
        <v>0.17399999999999999</v>
      </c>
      <c r="V191" s="12">
        <v>0</v>
      </c>
      <c r="Y191" s="12">
        <v>0.17399999999999999</v>
      </c>
      <c r="Z191" s="12">
        <v>0.17399999999999999</v>
      </c>
      <c r="AA191" s="12">
        <v>0</v>
      </c>
      <c r="AB191" s="12">
        <v>0</v>
      </c>
      <c r="AC191" s="12">
        <v>0</v>
      </c>
      <c r="AD191" s="12">
        <v>0</v>
      </c>
      <c r="AE191" s="12">
        <v>0</v>
      </c>
      <c r="AF191" s="12">
        <v>0</v>
      </c>
      <c r="AH191" s="12">
        <v>2.0999999999999998E-2</v>
      </c>
      <c r="AJ191" s="12">
        <v>0</v>
      </c>
      <c r="AL191" s="12">
        <v>0</v>
      </c>
      <c r="AN191" s="12">
        <v>0</v>
      </c>
      <c r="AR191" s="12">
        <v>0</v>
      </c>
      <c r="AS191" s="12">
        <v>0</v>
      </c>
      <c r="AT191" s="13">
        <v>0.17399999999999999</v>
      </c>
    </row>
    <row r="192" spans="1:47" x14ac:dyDescent="0.25">
      <c r="A192" s="6">
        <v>213</v>
      </c>
      <c r="B192" s="4" t="s">
        <v>408</v>
      </c>
      <c r="C192" s="7" t="s">
        <v>409</v>
      </c>
      <c r="D192" s="1" t="s">
        <v>36</v>
      </c>
      <c r="E192" s="20">
        <f t="shared" si="28"/>
        <v>1.8</v>
      </c>
      <c r="F192" s="18">
        <f t="shared" si="29"/>
        <v>0</v>
      </c>
      <c r="G192" s="19">
        <f t="shared" si="30"/>
        <v>0</v>
      </c>
      <c r="H192" s="18">
        <f t="shared" si="31"/>
        <v>0</v>
      </c>
      <c r="I192" s="19">
        <f t="shared" si="32"/>
        <v>0</v>
      </c>
      <c r="J192" s="18">
        <f t="shared" si="33"/>
        <v>1.8</v>
      </c>
      <c r="K192" s="19">
        <f t="shared" si="34"/>
        <v>1</v>
      </c>
      <c r="L192" s="18">
        <f t="shared" si="35"/>
        <v>0</v>
      </c>
      <c r="M192" s="19">
        <f t="shared" si="36"/>
        <v>0</v>
      </c>
      <c r="N192" s="18">
        <f t="shared" si="37"/>
        <v>0</v>
      </c>
      <c r="O192" s="19">
        <f t="shared" si="38"/>
        <v>0</v>
      </c>
      <c r="P192" s="18">
        <f t="shared" si="39"/>
        <v>0</v>
      </c>
      <c r="Q192" s="19">
        <f t="shared" si="40"/>
        <v>0</v>
      </c>
      <c r="R192" s="11">
        <v>0</v>
      </c>
      <c r="S192" s="12">
        <v>1.8</v>
      </c>
      <c r="T192" s="12">
        <v>0</v>
      </c>
      <c r="V192" s="12">
        <v>0</v>
      </c>
      <c r="Z192" s="12">
        <v>0</v>
      </c>
      <c r="AA192" s="12">
        <v>0</v>
      </c>
      <c r="AB192" s="12">
        <v>0</v>
      </c>
      <c r="AC192" s="12">
        <v>0</v>
      </c>
      <c r="AD192" s="12">
        <v>0</v>
      </c>
      <c r="AE192" s="12">
        <v>0</v>
      </c>
      <c r="AF192" s="12">
        <v>0</v>
      </c>
      <c r="AH192" s="12">
        <v>1.8</v>
      </c>
      <c r="AJ192" s="12">
        <v>0</v>
      </c>
      <c r="AL192" s="12">
        <v>0</v>
      </c>
      <c r="AN192" s="12">
        <v>0</v>
      </c>
      <c r="AR192" s="12">
        <v>0</v>
      </c>
      <c r="AS192" s="12">
        <v>0</v>
      </c>
      <c r="AT192" s="13">
        <v>0</v>
      </c>
    </row>
    <row r="193" spans="1:46" x14ac:dyDescent="0.25">
      <c r="A193" s="6">
        <v>214</v>
      </c>
      <c r="B193" s="4" t="s">
        <v>410</v>
      </c>
      <c r="C193" s="7" t="s">
        <v>411</v>
      </c>
      <c r="D193" s="1" t="s">
        <v>36</v>
      </c>
      <c r="E193" s="20">
        <f t="shared" si="28"/>
        <v>3.09</v>
      </c>
      <c r="F193" s="18">
        <f t="shared" si="29"/>
        <v>0</v>
      </c>
      <c r="G193" s="19">
        <f t="shared" si="30"/>
        <v>0</v>
      </c>
      <c r="H193" s="18">
        <f t="shared" si="31"/>
        <v>0</v>
      </c>
      <c r="I193" s="19">
        <f t="shared" si="32"/>
        <v>0</v>
      </c>
      <c r="J193" s="18">
        <f t="shared" si="33"/>
        <v>3.09</v>
      </c>
      <c r="K193" s="19">
        <f t="shared" si="34"/>
        <v>1</v>
      </c>
      <c r="L193" s="18">
        <f t="shared" si="35"/>
        <v>0</v>
      </c>
      <c r="M193" s="19">
        <f t="shared" si="36"/>
        <v>0</v>
      </c>
      <c r="N193" s="18">
        <f t="shared" si="37"/>
        <v>0</v>
      </c>
      <c r="O193" s="19">
        <f t="shared" si="38"/>
        <v>0</v>
      </c>
      <c r="P193" s="18">
        <f t="shared" si="39"/>
        <v>0</v>
      </c>
      <c r="Q193" s="19">
        <f t="shared" si="40"/>
        <v>0</v>
      </c>
      <c r="R193" s="11">
        <v>0</v>
      </c>
      <c r="S193" s="12">
        <v>3.09</v>
      </c>
      <c r="T193" s="12">
        <v>0</v>
      </c>
      <c r="V193" s="12">
        <v>0</v>
      </c>
      <c r="Z193" s="12">
        <v>0</v>
      </c>
      <c r="AA193" s="12">
        <v>0</v>
      </c>
      <c r="AB193" s="12">
        <v>0</v>
      </c>
      <c r="AC193" s="12">
        <v>0</v>
      </c>
      <c r="AD193" s="12">
        <v>0</v>
      </c>
      <c r="AE193" s="12">
        <v>0</v>
      </c>
      <c r="AF193" s="12">
        <v>0</v>
      </c>
      <c r="AH193" s="12">
        <v>3.09</v>
      </c>
      <c r="AJ193" s="12">
        <v>0</v>
      </c>
      <c r="AL193" s="12">
        <v>0</v>
      </c>
      <c r="AN193" s="12">
        <v>0</v>
      </c>
      <c r="AR193" s="12">
        <v>0</v>
      </c>
      <c r="AS193" s="12">
        <v>0</v>
      </c>
      <c r="AT193" s="13">
        <v>0</v>
      </c>
    </row>
    <row r="194" spans="1:46" x14ac:dyDescent="0.25">
      <c r="A194" s="6">
        <v>215</v>
      </c>
      <c r="B194" s="4" t="s">
        <v>412</v>
      </c>
      <c r="C194" s="7" t="s">
        <v>413</v>
      </c>
      <c r="D194" s="1" t="s">
        <v>370</v>
      </c>
      <c r="E194" s="20">
        <f t="shared" si="28"/>
        <v>4.9039999999999999</v>
      </c>
      <c r="F194" s="18">
        <f t="shared" si="29"/>
        <v>0</v>
      </c>
      <c r="G194" s="19">
        <f t="shared" si="30"/>
        <v>0</v>
      </c>
      <c r="H194" s="18">
        <f t="shared" si="31"/>
        <v>0</v>
      </c>
      <c r="I194" s="19">
        <f t="shared" si="32"/>
        <v>0</v>
      </c>
      <c r="J194" s="18">
        <f t="shared" si="33"/>
        <v>4.6559999999999997</v>
      </c>
      <c r="K194" s="19">
        <f t="shared" si="34"/>
        <v>0.94942903752039143</v>
      </c>
      <c r="L194" s="18">
        <f t="shared" si="35"/>
        <v>5.2000000000000005E-2</v>
      </c>
      <c r="M194" s="19">
        <f t="shared" si="36"/>
        <v>1.0603588907014683E-2</v>
      </c>
      <c r="N194" s="18">
        <f t="shared" si="37"/>
        <v>0</v>
      </c>
      <c r="O194" s="19">
        <f t="shared" si="38"/>
        <v>0</v>
      </c>
      <c r="P194" s="18">
        <f t="shared" si="39"/>
        <v>0.19600000000000001</v>
      </c>
      <c r="Q194" s="19">
        <f t="shared" si="40"/>
        <v>3.9967373572593806E-2</v>
      </c>
      <c r="R194" s="11">
        <v>1.516</v>
      </c>
      <c r="S194" s="12">
        <v>0.74800000000000011</v>
      </c>
      <c r="T194" s="12">
        <v>2.64</v>
      </c>
      <c r="V194" s="12">
        <v>0</v>
      </c>
      <c r="Z194" s="12">
        <v>0</v>
      </c>
      <c r="AA194" s="12">
        <v>0</v>
      </c>
      <c r="AB194" s="12">
        <v>0</v>
      </c>
      <c r="AC194" s="12">
        <v>0</v>
      </c>
      <c r="AD194" s="12">
        <v>0</v>
      </c>
      <c r="AE194" s="12">
        <v>0</v>
      </c>
      <c r="AF194" s="12">
        <v>0</v>
      </c>
      <c r="AH194" s="12">
        <v>4.6559999999999997</v>
      </c>
      <c r="AJ194" s="12">
        <v>5.2000000000000005E-2</v>
      </c>
      <c r="AL194" s="12">
        <v>0</v>
      </c>
      <c r="AN194" s="12">
        <v>0</v>
      </c>
      <c r="AR194" s="12">
        <v>0</v>
      </c>
      <c r="AS194" s="12">
        <v>0</v>
      </c>
      <c r="AT194" s="13">
        <v>0.19600000000000001</v>
      </c>
    </row>
    <row r="195" spans="1:46" x14ac:dyDescent="0.25">
      <c r="A195" s="6">
        <v>216</v>
      </c>
      <c r="B195" s="4" t="s">
        <v>414</v>
      </c>
      <c r="C195" s="7" t="s">
        <v>415</v>
      </c>
      <c r="D195" s="1" t="s">
        <v>36</v>
      </c>
      <c r="E195" s="20">
        <f t="shared" si="28"/>
        <v>0.10299999999999999</v>
      </c>
      <c r="F195" s="18">
        <f t="shared" si="29"/>
        <v>0</v>
      </c>
      <c r="G195" s="19">
        <f t="shared" si="30"/>
        <v>0</v>
      </c>
      <c r="H195" s="18">
        <f t="shared" si="31"/>
        <v>0</v>
      </c>
      <c r="I195" s="19">
        <f t="shared" si="32"/>
        <v>0</v>
      </c>
      <c r="J195" s="18">
        <f t="shared" si="33"/>
        <v>0.10299999999999999</v>
      </c>
      <c r="K195" s="19">
        <f t="shared" si="34"/>
        <v>1</v>
      </c>
      <c r="L195" s="18">
        <f t="shared" si="35"/>
        <v>0</v>
      </c>
      <c r="M195" s="19">
        <f t="shared" si="36"/>
        <v>0</v>
      </c>
      <c r="N195" s="18">
        <f t="shared" si="37"/>
        <v>0</v>
      </c>
      <c r="O195" s="19">
        <f t="shared" si="38"/>
        <v>0</v>
      </c>
      <c r="P195" s="18">
        <f t="shared" si="39"/>
        <v>0</v>
      </c>
      <c r="Q195" s="19">
        <f t="shared" si="40"/>
        <v>0</v>
      </c>
      <c r="R195" s="11">
        <v>0</v>
      </c>
      <c r="S195" s="12">
        <v>0.10299999999999999</v>
      </c>
      <c r="T195" s="12">
        <v>0</v>
      </c>
      <c r="V195" s="12">
        <v>0</v>
      </c>
      <c r="Z195" s="12">
        <v>0</v>
      </c>
      <c r="AA195" s="12">
        <v>0</v>
      </c>
      <c r="AB195" s="12">
        <v>0</v>
      </c>
      <c r="AC195" s="12">
        <v>0</v>
      </c>
      <c r="AD195" s="12">
        <v>0</v>
      </c>
      <c r="AE195" s="12">
        <v>0</v>
      </c>
      <c r="AF195" s="12">
        <v>0</v>
      </c>
      <c r="AH195" s="12">
        <v>0.10299999999999999</v>
      </c>
      <c r="AJ195" s="12">
        <v>0</v>
      </c>
      <c r="AL195" s="12">
        <v>0</v>
      </c>
      <c r="AN195" s="12">
        <v>0</v>
      </c>
      <c r="AR195" s="12">
        <v>0</v>
      </c>
      <c r="AS195" s="12">
        <v>0</v>
      </c>
      <c r="AT195" s="13">
        <v>0</v>
      </c>
    </row>
    <row r="196" spans="1:46" x14ac:dyDescent="0.25">
      <c r="A196" s="6">
        <v>217</v>
      </c>
      <c r="B196" s="4" t="s">
        <v>416</v>
      </c>
      <c r="C196" s="7" t="s">
        <v>417</v>
      </c>
      <c r="D196" s="1" t="s">
        <v>41</v>
      </c>
      <c r="E196" s="20">
        <f t="shared" si="28"/>
        <v>1.9000000000000003E-2</v>
      </c>
      <c r="F196" s="18">
        <f t="shared" si="29"/>
        <v>0</v>
      </c>
      <c r="G196" s="19">
        <f t="shared" si="30"/>
        <v>0</v>
      </c>
      <c r="H196" s="18">
        <f t="shared" si="31"/>
        <v>0</v>
      </c>
      <c r="I196" s="19">
        <f t="shared" si="32"/>
        <v>0</v>
      </c>
      <c r="J196" s="18">
        <f t="shared" si="33"/>
        <v>1.9000000000000003E-2</v>
      </c>
      <c r="K196" s="19">
        <f t="shared" si="34"/>
        <v>1</v>
      </c>
      <c r="L196" s="18">
        <f t="shared" si="35"/>
        <v>0</v>
      </c>
      <c r="M196" s="19">
        <f t="shared" si="36"/>
        <v>0</v>
      </c>
      <c r="N196" s="18">
        <f t="shared" si="37"/>
        <v>0</v>
      </c>
      <c r="O196" s="19">
        <f t="shared" si="38"/>
        <v>0</v>
      </c>
      <c r="P196" s="18">
        <f t="shared" si="39"/>
        <v>0</v>
      </c>
      <c r="Q196" s="19">
        <f t="shared" si="40"/>
        <v>0</v>
      </c>
      <c r="R196" s="11">
        <v>0</v>
      </c>
      <c r="S196" s="12">
        <v>2E-3</v>
      </c>
      <c r="T196" s="12">
        <v>1.7000000000000001E-2</v>
      </c>
      <c r="V196" s="12">
        <v>0</v>
      </c>
      <c r="Z196" s="12">
        <v>0</v>
      </c>
      <c r="AA196" s="12">
        <v>0</v>
      </c>
      <c r="AB196" s="12">
        <v>0</v>
      </c>
      <c r="AC196" s="12">
        <v>0</v>
      </c>
      <c r="AD196" s="12">
        <v>0</v>
      </c>
      <c r="AE196" s="12">
        <v>0</v>
      </c>
      <c r="AF196" s="12">
        <v>0</v>
      </c>
      <c r="AH196" s="12">
        <v>1.9000000000000003E-2</v>
      </c>
      <c r="AJ196" s="12">
        <v>0</v>
      </c>
      <c r="AL196" s="12">
        <v>0</v>
      </c>
      <c r="AN196" s="12">
        <v>0</v>
      </c>
      <c r="AR196" s="12">
        <v>0</v>
      </c>
      <c r="AS196" s="12">
        <v>0</v>
      </c>
      <c r="AT196" s="13">
        <v>0</v>
      </c>
    </row>
    <row r="197" spans="1:46" x14ac:dyDescent="0.25">
      <c r="A197" s="6">
        <v>218</v>
      </c>
      <c r="B197" s="4" t="s">
        <v>418</v>
      </c>
      <c r="C197" s="7" t="s">
        <v>419</v>
      </c>
      <c r="D197" s="1" t="s">
        <v>36</v>
      </c>
      <c r="E197" s="20">
        <f t="shared" si="28"/>
        <v>1E-3</v>
      </c>
      <c r="F197" s="18">
        <f t="shared" si="29"/>
        <v>0</v>
      </c>
      <c r="G197" s="19">
        <f t="shared" si="30"/>
        <v>0</v>
      </c>
      <c r="H197" s="18">
        <f t="shared" si="31"/>
        <v>0</v>
      </c>
      <c r="I197" s="19">
        <f t="shared" si="32"/>
        <v>0</v>
      </c>
      <c r="J197" s="18">
        <f t="shared" si="33"/>
        <v>1E-3</v>
      </c>
      <c r="K197" s="19">
        <f t="shared" si="34"/>
        <v>1</v>
      </c>
      <c r="L197" s="18">
        <f t="shared" si="35"/>
        <v>0</v>
      </c>
      <c r="M197" s="19">
        <f t="shared" si="36"/>
        <v>0</v>
      </c>
      <c r="N197" s="18">
        <f t="shared" si="37"/>
        <v>0</v>
      </c>
      <c r="O197" s="19">
        <f t="shared" si="38"/>
        <v>0</v>
      </c>
      <c r="P197" s="18">
        <f t="shared" si="39"/>
        <v>0</v>
      </c>
      <c r="Q197" s="19">
        <f t="shared" si="40"/>
        <v>0</v>
      </c>
      <c r="R197" s="11">
        <v>0</v>
      </c>
      <c r="S197" s="12">
        <v>1E-3</v>
      </c>
      <c r="T197" s="12">
        <v>0</v>
      </c>
      <c r="V197" s="12">
        <v>0</v>
      </c>
      <c r="Z197" s="12">
        <v>0</v>
      </c>
      <c r="AA197" s="12">
        <v>0</v>
      </c>
      <c r="AB197" s="12">
        <v>0</v>
      </c>
      <c r="AC197" s="12">
        <v>0</v>
      </c>
      <c r="AD197" s="12">
        <v>0</v>
      </c>
      <c r="AE197" s="12">
        <v>0</v>
      </c>
      <c r="AF197" s="12">
        <v>0</v>
      </c>
      <c r="AH197" s="12">
        <v>1E-3</v>
      </c>
      <c r="AJ197" s="12">
        <v>0</v>
      </c>
      <c r="AL197" s="12">
        <v>0</v>
      </c>
      <c r="AN197" s="12">
        <v>0</v>
      </c>
      <c r="AR197" s="12">
        <v>0</v>
      </c>
      <c r="AS197" s="12">
        <v>0</v>
      </c>
      <c r="AT197" s="13">
        <v>0</v>
      </c>
    </row>
    <row r="198" spans="1:46" x14ac:dyDescent="0.25">
      <c r="A198" s="6">
        <v>219</v>
      </c>
      <c r="B198" s="4" t="s">
        <v>420</v>
      </c>
      <c r="C198" s="7" t="s">
        <v>421</v>
      </c>
      <c r="D198" s="1" t="s">
        <v>36</v>
      </c>
      <c r="E198" s="20">
        <f t="shared" ref="E198:E261" si="41">R198+S198+T198+Y198</f>
        <v>3.0000000000000001E-3</v>
      </c>
      <c r="F198" s="18">
        <f t="shared" ref="F198:F261" si="42">AF198+Z198</f>
        <v>0</v>
      </c>
      <c r="G198" s="19">
        <f t="shared" ref="G198:G261" si="43">F198/E198</f>
        <v>0</v>
      </c>
      <c r="H198" s="18">
        <f t="shared" ref="H198:H261" si="44">AC198</f>
        <v>0</v>
      </c>
      <c r="I198" s="19">
        <f t="shared" ref="I198:I261" si="45">H198/E198</f>
        <v>0</v>
      </c>
      <c r="J198" s="18">
        <f t="shared" ref="J198:J261" si="46">AA198-AC198+AH198</f>
        <v>3.0000000000000001E-3</v>
      </c>
      <c r="K198" s="19">
        <f t="shared" ref="K198:K261" si="47">J198/E198</f>
        <v>1</v>
      </c>
      <c r="L198" s="18">
        <f t="shared" ref="L198:L261" si="48">AD198+AJ198</f>
        <v>0</v>
      </c>
      <c r="M198" s="19">
        <f t="shared" ref="M198:M261" si="49">L198/E198</f>
        <v>0</v>
      </c>
      <c r="N198" s="18">
        <f t="shared" ref="N198:N261" si="50">AE198+AN198+AS198</f>
        <v>0</v>
      </c>
      <c r="O198" s="19">
        <f t="shared" ref="O198:O261" si="51">N198/E198</f>
        <v>0</v>
      </c>
      <c r="P198" s="18">
        <f t="shared" ref="P198:P261" si="52">AL198+AT198</f>
        <v>0</v>
      </c>
      <c r="Q198" s="19">
        <f t="shared" ref="Q198:Q261" si="53">P198/E198</f>
        <v>0</v>
      </c>
      <c r="R198" s="11">
        <v>0</v>
      </c>
      <c r="S198" s="12">
        <v>3.0000000000000001E-3</v>
      </c>
      <c r="T198" s="12">
        <v>0</v>
      </c>
      <c r="V198" s="12">
        <v>0</v>
      </c>
      <c r="Z198" s="12">
        <v>0</v>
      </c>
      <c r="AA198" s="12">
        <v>0</v>
      </c>
      <c r="AB198" s="12">
        <v>0</v>
      </c>
      <c r="AC198" s="12">
        <v>0</v>
      </c>
      <c r="AD198" s="12">
        <v>0</v>
      </c>
      <c r="AE198" s="12">
        <v>0</v>
      </c>
      <c r="AF198" s="12">
        <v>0</v>
      </c>
      <c r="AH198" s="12">
        <v>3.0000000000000001E-3</v>
      </c>
      <c r="AJ198" s="12">
        <v>0</v>
      </c>
      <c r="AL198" s="12">
        <v>0</v>
      </c>
      <c r="AN198" s="12">
        <v>0</v>
      </c>
      <c r="AR198" s="12">
        <v>0</v>
      </c>
      <c r="AS198" s="12">
        <v>0</v>
      </c>
      <c r="AT198" s="13">
        <v>0</v>
      </c>
    </row>
    <row r="199" spans="1:46" x14ac:dyDescent="0.25">
      <c r="A199" s="6">
        <v>220</v>
      </c>
      <c r="B199" s="4" t="s">
        <v>422</v>
      </c>
      <c r="C199" s="7" t="s">
        <v>423</v>
      </c>
      <c r="D199" s="1" t="s">
        <v>36</v>
      </c>
      <c r="E199" s="20">
        <f t="shared" si="41"/>
        <v>0.51139999999999997</v>
      </c>
      <c r="F199" s="18">
        <f t="shared" si="42"/>
        <v>2.0000000000000001E-4</v>
      </c>
      <c r="G199" s="19">
        <f t="shared" si="43"/>
        <v>3.910833007430583E-4</v>
      </c>
      <c r="H199" s="18">
        <f t="shared" si="44"/>
        <v>0</v>
      </c>
      <c r="I199" s="19">
        <f t="shared" si="45"/>
        <v>0</v>
      </c>
      <c r="J199" s="18">
        <f t="shared" si="46"/>
        <v>0.51100000000000001</v>
      </c>
      <c r="K199" s="19">
        <f t="shared" si="47"/>
        <v>0.999217833398514</v>
      </c>
      <c r="L199" s="18">
        <f t="shared" si="48"/>
        <v>0</v>
      </c>
      <c r="M199" s="19">
        <f t="shared" si="49"/>
        <v>0</v>
      </c>
      <c r="N199" s="18">
        <f t="shared" si="50"/>
        <v>0</v>
      </c>
      <c r="O199" s="19">
        <f t="shared" si="51"/>
        <v>0</v>
      </c>
      <c r="P199" s="18">
        <f t="shared" si="52"/>
        <v>2.0000000000000001E-4</v>
      </c>
      <c r="Q199" s="19">
        <f t="shared" si="53"/>
        <v>3.910833007430583E-4</v>
      </c>
      <c r="R199" s="11">
        <v>0</v>
      </c>
      <c r="S199" s="12">
        <v>0.51100000000000001</v>
      </c>
      <c r="T199" s="12">
        <v>2.0000000000000001E-4</v>
      </c>
      <c r="V199" s="12">
        <v>0</v>
      </c>
      <c r="Y199" s="12">
        <v>2.0000000000000001E-4</v>
      </c>
      <c r="Z199" s="12">
        <v>2.0000000000000001E-4</v>
      </c>
      <c r="AA199" s="12">
        <v>0</v>
      </c>
      <c r="AB199" s="12">
        <v>0</v>
      </c>
      <c r="AC199" s="12">
        <v>0</v>
      </c>
      <c r="AD199" s="12">
        <v>0</v>
      </c>
      <c r="AE199" s="12">
        <v>0</v>
      </c>
      <c r="AF199" s="12">
        <v>0</v>
      </c>
      <c r="AH199" s="12">
        <v>0.51100000000000001</v>
      </c>
      <c r="AJ199" s="12">
        <v>0</v>
      </c>
      <c r="AL199" s="12">
        <v>0</v>
      </c>
      <c r="AN199" s="12">
        <v>0</v>
      </c>
      <c r="AR199" s="12">
        <v>0</v>
      </c>
      <c r="AS199" s="12">
        <v>0</v>
      </c>
      <c r="AT199" s="13">
        <v>2.0000000000000001E-4</v>
      </c>
    </row>
    <row r="200" spans="1:46" x14ac:dyDescent="0.25">
      <c r="A200" s="6">
        <v>221</v>
      </c>
      <c r="B200" s="4" t="s">
        <v>424</v>
      </c>
      <c r="C200" s="7" t="s">
        <v>425</v>
      </c>
      <c r="D200" s="1" t="s">
        <v>36</v>
      </c>
      <c r="E200" s="20">
        <f t="shared" si="41"/>
        <v>1.1809999999999998</v>
      </c>
      <c r="F200" s="18">
        <f t="shared" si="42"/>
        <v>6.0000000000000001E-3</v>
      </c>
      <c r="G200" s="19">
        <f t="shared" si="43"/>
        <v>5.0804403048264188E-3</v>
      </c>
      <c r="H200" s="18">
        <f t="shared" si="44"/>
        <v>0</v>
      </c>
      <c r="I200" s="19">
        <f t="shared" si="45"/>
        <v>0</v>
      </c>
      <c r="J200" s="18">
        <f t="shared" si="46"/>
        <v>1.1689999999999998</v>
      </c>
      <c r="K200" s="19">
        <f t="shared" si="47"/>
        <v>0.98983911939034719</v>
      </c>
      <c r="L200" s="18">
        <f t="shared" si="48"/>
        <v>0</v>
      </c>
      <c r="M200" s="19">
        <f t="shared" si="49"/>
        <v>0</v>
      </c>
      <c r="N200" s="18">
        <f t="shared" si="50"/>
        <v>0</v>
      </c>
      <c r="O200" s="19">
        <f t="shared" si="51"/>
        <v>0</v>
      </c>
      <c r="P200" s="18">
        <f t="shared" si="52"/>
        <v>6.0000000000000001E-3</v>
      </c>
      <c r="Q200" s="19">
        <f t="shared" si="53"/>
        <v>5.0804403048264188E-3</v>
      </c>
      <c r="R200" s="11">
        <v>0</v>
      </c>
      <c r="S200" s="12">
        <v>1.1689999999999998</v>
      </c>
      <c r="T200" s="12">
        <v>6.0000000000000001E-3</v>
      </c>
      <c r="V200" s="12">
        <v>0</v>
      </c>
      <c r="Y200" s="12">
        <v>6.0000000000000001E-3</v>
      </c>
      <c r="Z200" s="12">
        <v>6.0000000000000001E-3</v>
      </c>
      <c r="AA200" s="12">
        <v>0</v>
      </c>
      <c r="AB200" s="12">
        <v>0</v>
      </c>
      <c r="AC200" s="12">
        <v>0</v>
      </c>
      <c r="AD200" s="12">
        <v>0</v>
      </c>
      <c r="AE200" s="12">
        <v>0</v>
      </c>
      <c r="AF200" s="12">
        <v>0</v>
      </c>
      <c r="AH200" s="12">
        <v>1.1689999999999998</v>
      </c>
      <c r="AJ200" s="12">
        <v>0</v>
      </c>
      <c r="AL200" s="12">
        <v>0</v>
      </c>
      <c r="AN200" s="12">
        <v>0</v>
      </c>
      <c r="AR200" s="12">
        <v>0</v>
      </c>
      <c r="AS200" s="12">
        <v>0</v>
      </c>
      <c r="AT200" s="13">
        <v>6.0000000000000001E-3</v>
      </c>
    </row>
    <row r="201" spans="1:46" x14ac:dyDescent="0.25">
      <c r="A201" s="6">
        <v>222</v>
      </c>
      <c r="B201" s="4" t="s">
        <v>426</v>
      </c>
      <c r="C201" s="7" t="s">
        <v>427</v>
      </c>
      <c r="D201" s="1" t="s">
        <v>36</v>
      </c>
      <c r="E201" s="20">
        <f t="shared" si="41"/>
        <v>0.16</v>
      </c>
      <c r="F201" s="18">
        <f t="shared" si="42"/>
        <v>0</v>
      </c>
      <c r="G201" s="19">
        <f t="shared" si="43"/>
        <v>0</v>
      </c>
      <c r="H201" s="18">
        <f t="shared" si="44"/>
        <v>0</v>
      </c>
      <c r="I201" s="19">
        <f t="shared" si="45"/>
        <v>0</v>
      </c>
      <c r="J201" s="18">
        <f t="shared" si="46"/>
        <v>0.16</v>
      </c>
      <c r="K201" s="19">
        <f t="shared" si="47"/>
        <v>1</v>
      </c>
      <c r="L201" s="18">
        <f t="shared" si="48"/>
        <v>0</v>
      </c>
      <c r="M201" s="19">
        <f t="shared" si="49"/>
        <v>0</v>
      </c>
      <c r="N201" s="18">
        <f t="shared" si="50"/>
        <v>0</v>
      </c>
      <c r="O201" s="19">
        <f t="shared" si="51"/>
        <v>0</v>
      </c>
      <c r="P201" s="18">
        <f t="shared" si="52"/>
        <v>0</v>
      </c>
      <c r="Q201" s="19">
        <f t="shared" si="53"/>
        <v>0</v>
      </c>
      <c r="R201" s="11">
        <v>0</v>
      </c>
      <c r="S201" s="12">
        <v>0.16</v>
      </c>
      <c r="T201" s="12">
        <v>0</v>
      </c>
      <c r="V201" s="12">
        <v>0</v>
      </c>
      <c r="Z201" s="12">
        <v>0</v>
      </c>
      <c r="AA201" s="12">
        <v>0</v>
      </c>
      <c r="AB201" s="12">
        <v>0</v>
      </c>
      <c r="AC201" s="12">
        <v>0</v>
      </c>
      <c r="AD201" s="12">
        <v>0</v>
      </c>
      <c r="AE201" s="12">
        <v>0</v>
      </c>
      <c r="AF201" s="12">
        <v>0</v>
      </c>
      <c r="AH201" s="12">
        <v>0.16</v>
      </c>
      <c r="AJ201" s="12">
        <v>0</v>
      </c>
      <c r="AL201" s="12">
        <v>0</v>
      </c>
      <c r="AN201" s="12">
        <v>0</v>
      </c>
      <c r="AR201" s="12">
        <v>0</v>
      </c>
      <c r="AS201" s="12">
        <v>0</v>
      </c>
      <c r="AT201" s="13">
        <v>0</v>
      </c>
    </row>
    <row r="202" spans="1:46" x14ac:dyDescent="0.25">
      <c r="A202" s="6">
        <v>223</v>
      </c>
      <c r="B202" s="4" t="s">
        <v>428</v>
      </c>
      <c r="C202" s="7" t="s">
        <v>429</v>
      </c>
      <c r="D202" s="1" t="s">
        <v>370</v>
      </c>
      <c r="E202" s="20">
        <f t="shared" si="41"/>
        <v>2E-3</v>
      </c>
      <c r="F202" s="18">
        <f t="shared" si="42"/>
        <v>0</v>
      </c>
      <c r="G202" s="19">
        <f t="shared" si="43"/>
        <v>0</v>
      </c>
      <c r="H202" s="18">
        <f t="shared" si="44"/>
        <v>0</v>
      </c>
      <c r="I202" s="19">
        <f t="shared" si="45"/>
        <v>0</v>
      </c>
      <c r="J202" s="18">
        <f t="shared" si="46"/>
        <v>2E-3</v>
      </c>
      <c r="K202" s="19">
        <f t="shared" si="47"/>
        <v>1</v>
      </c>
      <c r="L202" s="18">
        <f t="shared" si="48"/>
        <v>0</v>
      </c>
      <c r="M202" s="19">
        <f t="shared" si="49"/>
        <v>0</v>
      </c>
      <c r="N202" s="18">
        <f t="shared" si="50"/>
        <v>0</v>
      </c>
      <c r="O202" s="19">
        <f t="shared" si="51"/>
        <v>0</v>
      </c>
      <c r="P202" s="18">
        <f t="shared" si="52"/>
        <v>0</v>
      </c>
      <c r="Q202" s="19">
        <f t="shared" si="53"/>
        <v>0</v>
      </c>
      <c r="R202" s="11">
        <v>0</v>
      </c>
      <c r="S202" s="12">
        <v>1E-3</v>
      </c>
      <c r="T202" s="12">
        <v>1E-3</v>
      </c>
      <c r="V202" s="12">
        <v>0</v>
      </c>
      <c r="Z202" s="12">
        <v>0</v>
      </c>
      <c r="AA202" s="12">
        <v>0</v>
      </c>
      <c r="AB202" s="12">
        <v>0</v>
      </c>
      <c r="AC202" s="12">
        <v>0</v>
      </c>
      <c r="AD202" s="12">
        <v>0</v>
      </c>
      <c r="AE202" s="12">
        <v>0</v>
      </c>
      <c r="AF202" s="12">
        <v>0</v>
      </c>
      <c r="AH202" s="12">
        <v>2E-3</v>
      </c>
      <c r="AJ202" s="12">
        <v>0</v>
      </c>
      <c r="AL202" s="12">
        <v>0</v>
      </c>
      <c r="AN202" s="12">
        <v>0</v>
      </c>
      <c r="AR202" s="12">
        <v>0</v>
      </c>
      <c r="AS202" s="12">
        <v>0</v>
      </c>
      <c r="AT202" s="13">
        <v>0</v>
      </c>
    </row>
    <row r="203" spans="1:46" x14ac:dyDescent="0.25">
      <c r="A203" s="6">
        <v>224</v>
      </c>
      <c r="B203" s="4" t="s">
        <v>430</v>
      </c>
      <c r="C203" s="7" t="s">
        <v>431</v>
      </c>
      <c r="D203" s="1" t="s">
        <v>370</v>
      </c>
      <c r="E203" s="20">
        <f t="shared" si="41"/>
        <v>0.124</v>
      </c>
      <c r="F203" s="18">
        <f t="shared" si="42"/>
        <v>0</v>
      </c>
      <c r="G203" s="19">
        <f t="shared" si="43"/>
        <v>0</v>
      </c>
      <c r="H203" s="18">
        <f t="shared" si="44"/>
        <v>0</v>
      </c>
      <c r="I203" s="19">
        <f t="shared" si="45"/>
        <v>0</v>
      </c>
      <c r="J203" s="18">
        <f t="shared" si="46"/>
        <v>1E-3</v>
      </c>
      <c r="K203" s="19">
        <f t="shared" si="47"/>
        <v>8.0645161290322578E-3</v>
      </c>
      <c r="L203" s="18">
        <f t="shared" si="48"/>
        <v>3.6999999999999998E-2</v>
      </c>
      <c r="M203" s="19">
        <f t="shared" si="49"/>
        <v>0.29838709677419356</v>
      </c>
      <c r="N203" s="18">
        <f t="shared" si="50"/>
        <v>8.5999999999999993E-2</v>
      </c>
      <c r="O203" s="19">
        <f t="shared" si="51"/>
        <v>0.69354838709677413</v>
      </c>
      <c r="P203" s="18">
        <f t="shared" si="52"/>
        <v>0</v>
      </c>
      <c r="Q203" s="19">
        <f t="shared" si="53"/>
        <v>0</v>
      </c>
      <c r="R203" s="11">
        <v>1E-3</v>
      </c>
      <c r="S203" s="12">
        <v>3.6999999999999998E-2</v>
      </c>
      <c r="T203" s="12">
        <v>8.5999999999999993E-2</v>
      </c>
      <c r="V203" s="12">
        <v>0</v>
      </c>
      <c r="Z203" s="12">
        <v>0</v>
      </c>
      <c r="AA203" s="12">
        <v>0</v>
      </c>
      <c r="AB203" s="12">
        <v>0</v>
      </c>
      <c r="AC203" s="12">
        <v>0</v>
      </c>
      <c r="AD203" s="12">
        <v>0</v>
      </c>
      <c r="AE203" s="12">
        <v>0</v>
      </c>
      <c r="AF203" s="12">
        <v>0</v>
      </c>
      <c r="AH203" s="12">
        <v>1E-3</v>
      </c>
      <c r="AJ203" s="12">
        <v>3.6999999999999998E-2</v>
      </c>
      <c r="AL203" s="12">
        <v>0</v>
      </c>
      <c r="AN203" s="12">
        <v>8.5999999999999993E-2</v>
      </c>
      <c r="AR203" s="12">
        <v>0</v>
      </c>
      <c r="AS203" s="12">
        <v>0</v>
      </c>
      <c r="AT203" s="13">
        <v>0</v>
      </c>
    </row>
    <row r="204" spans="1:46" x14ac:dyDescent="0.25">
      <c r="A204" s="6">
        <v>225</v>
      </c>
      <c r="B204" s="4" t="s">
        <v>432</v>
      </c>
      <c r="C204" s="7" t="s">
        <v>433</v>
      </c>
      <c r="D204" s="1" t="s">
        <v>370</v>
      </c>
      <c r="E204" s="20">
        <f t="shared" si="41"/>
        <v>1.2530000000000001</v>
      </c>
      <c r="F204" s="18">
        <f t="shared" si="42"/>
        <v>0</v>
      </c>
      <c r="G204" s="19">
        <f t="shared" si="43"/>
        <v>0</v>
      </c>
      <c r="H204" s="18">
        <f t="shared" si="44"/>
        <v>0</v>
      </c>
      <c r="I204" s="19">
        <f t="shared" si="45"/>
        <v>0</v>
      </c>
      <c r="J204" s="18">
        <f t="shared" si="46"/>
        <v>1.2530000000000001</v>
      </c>
      <c r="K204" s="19">
        <f t="shared" si="47"/>
        <v>1</v>
      </c>
      <c r="L204" s="18">
        <f t="shared" si="48"/>
        <v>0</v>
      </c>
      <c r="M204" s="19">
        <f t="shared" si="49"/>
        <v>0</v>
      </c>
      <c r="N204" s="18">
        <f t="shared" si="50"/>
        <v>0</v>
      </c>
      <c r="O204" s="19">
        <f t="shared" si="51"/>
        <v>0</v>
      </c>
      <c r="P204" s="18">
        <f t="shared" si="52"/>
        <v>0</v>
      </c>
      <c r="Q204" s="19">
        <f t="shared" si="53"/>
        <v>0</v>
      </c>
      <c r="R204" s="11">
        <v>0</v>
      </c>
      <c r="S204" s="12">
        <v>2.4E-2</v>
      </c>
      <c r="T204" s="12">
        <v>1.2290000000000001</v>
      </c>
      <c r="V204" s="12">
        <v>0</v>
      </c>
      <c r="Z204" s="12">
        <v>0</v>
      </c>
      <c r="AA204" s="12">
        <v>0</v>
      </c>
      <c r="AB204" s="12">
        <v>0</v>
      </c>
      <c r="AC204" s="12">
        <v>0</v>
      </c>
      <c r="AD204" s="12">
        <v>0</v>
      </c>
      <c r="AE204" s="12">
        <v>0</v>
      </c>
      <c r="AF204" s="12">
        <v>0</v>
      </c>
      <c r="AH204" s="12">
        <v>1.2530000000000001</v>
      </c>
      <c r="AJ204" s="12">
        <v>0</v>
      </c>
      <c r="AL204" s="12">
        <v>0</v>
      </c>
      <c r="AN204" s="12">
        <v>0</v>
      </c>
      <c r="AR204" s="12">
        <v>0</v>
      </c>
      <c r="AS204" s="12">
        <v>0</v>
      </c>
      <c r="AT204" s="13">
        <v>0</v>
      </c>
    </row>
    <row r="205" spans="1:46" x14ac:dyDescent="0.25">
      <c r="A205" s="6">
        <v>226</v>
      </c>
      <c r="B205" s="4" t="s">
        <v>434</v>
      </c>
      <c r="C205" s="7" t="s">
        <v>435</v>
      </c>
      <c r="D205" s="1" t="s">
        <v>33</v>
      </c>
      <c r="E205" s="20">
        <f t="shared" si="41"/>
        <v>2.9330000000000003</v>
      </c>
      <c r="F205" s="18">
        <f t="shared" si="42"/>
        <v>0</v>
      </c>
      <c r="G205" s="19">
        <f t="shared" si="43"/>
        <v>0</v>
      </c>
      <c r="H205" s="18">
        <f t="shared" si="44"/>
        <v>0</v>
      </c>
      <c r="I205" s="19">
        <f t="shared" si="45"/>
        <v>0</v>
      </c>
      <c r="J205" s="18">
        <f t="shared" si="46"/>
        <v>2E-3</v>
      </c>
      <c r="K205" s="19">
        <f t="shared" si="47"/>
        <v>6.8189566996249571E-4</v>
      </c>
      <c r="L205" s="18">
        <f t="shared" si="48"/>
        <v>0.1</v>
      </c>
      <c r="M205" s="19">
        <f t="shared" si="49"/>
        <v>3.4094783498124788E-2</v>
      </c>
      <c r="N205" s="18">
        <f t="shared" si="50"/>
        <v>2.7309999999999999</v>
      </c>
      <c r="O205" s="19">
        <f t="shared" si="51"/>
        <v>0.93112853733378775</v>
      </c>
      <c r="P205" s="18">
        <f t="shared" si="52"/>
        <v>0.10000000000000042</v>
      </c>
      <c r="Q205" s="19">
        <f t="shared" si="53"/>
        <v>3.4094783498124927E-2</v>
      </c>
      <c r="R205" s="11">
        <v>0</v>
      </c>
      <c r="S205" s="12">
        <v>2.9320000000000004</v>
      </c>
      <c r="T205" s="12">
        <v>1E-3</v>
      </c>
      <c r="V205" s="12">
        <v>0</v>
      </c>
      <c r="Z205" s="12">
        <v>0</v>
      </c>
      <c r="AA205" s="12">
        <v>0</v>
      </c>
      <c r="AB205" s="12">
        <v>0</v>
      </c>
      <c r="AC205" s="12">
        <v>0</v>
      </c>
      <c r="AD205" s="12">
        <v>0</v>
      </c>
      <c r="AE205" s="12">
        <v>0</v>
      </c>
      <c r="AF205" s="12">
        <v>0</v>
      </c>
      <c r="AH205" s="12">
        <v>2E-3</v>
      </c>
      <c r="AJ205" s="12">
        <v>0.1</v>
      </c>
      <c r="AL205" s="12">
        <v>0</v>
      </c>
      <c r="AN205" s="12">
        <v>2.726</v>
      </c>
      <c r="AR205" s="12">
        <v>0</v>
      </c>
      <c r="AS205" s="12">
        <v>5.0000000000000001E-3</v>
      </c>
      <c r="AT205" s="13">
        <v>0.10000000000000042</v>
      </c>
    </row>
    <row r="206" spans="1:46" x14ac:dyDescent="0.25">
      <c r="A206" s="6">
        <v>227</v>
      </c>
      <c r="B206" s="4" t="s">
        <v>436</v>
      </c>
      <c r="C206" s="7" t="s">
        <v>437</v>
      </c>
      <c r="D206" s="1" t="s">
        <v>41</v>
      </c>
      <c r="E206" s="20">
        <f t="shared" si="41"/>
        <v>8.6999999999999994E-2</v>
      </c>
      <c r="F206" s="18">
        <f t="shared" si="42"/>
        <v>0</v>
      </c>
      <c r="G206" s="19">
        <f t="shared" si="43"/>
        <v>0</v>
      </c>
      <c r="H206" s="18">
        <f t="shared" si="44"/>
        <v>0</v>
      </c>
      <c r="I206" s="19">
        <f t="shared" si="45"/>
        <v>0</v>
      </c>
      <c r="J206" s="18">
        <f t="shared" si="46"/>
        <v>8.2000000000000003E-2</v>
      </c>
      <c r="K206" s="19">
        <f t="shared" si="47"/>
        <v>0.94252873563218398</v>
      </c>
      <c r="L206" s="18">
        <f t="shared" si="48"/>
        <v>5.0000000000000001E-3</v>
      </c>
      <c r="M206" s="19">
        <f t="shared" si="49"/>
        <v>5.7471264367816098E-2</v>
      </c>
      <c r="N206" s="18">
        <f t="shared" si="50"/>
        <v>0</v>
      </c>
      <c r="O206" s="19">
        <f t="shared" si="51"/>
        <v>0</v>
      </c>
      <c r="P206" s="18">
        <f t="shared" si="52"/>
        <v>0</v>
      </c>
      <c r="Q206" s="19">
        <f t="shared" si="53"/>
        <v>0</v>
      </c>
      <c r="R206" s="11">
        <v>0</v>
      </c>
      <c r="S206" s="12">
        <v>2.6000000000000002E-2</v>
      </c>
      <c r="T206" s="12">
        <v>6.0999999999999999E-2</v>
      </c>
      <c r="V206" s="12">
        <v>0</v>
      </c>
      <c r="Z206" s="12">
        <v>0</v>
      </c>
      <c r="AA206" s="12">
        <v>0</v>
      </c>
      <c r="AB206" s="12">
        <v>0</v>
      </c>
      <c r="AC206" s="12">
        <v>0</v>
      </c>
      <c r="AD206" s="12">
        <v>0</v>
      </c>
      <c r="AE206" s="12">
        <v>0</v>
      </c>
      <c r="AF206" s="12">
        <v>0</v>
      </c>
      <c r="AH206" s="12">
        <v>8.2000000000000003E-2</v>
      </c>
      <c r="AJ206" s="12">
        <v>5.0000000000000001E-3</v>
      </c>
      <c r="AL206" s="12">
        <v>0</v>
      </c>
      <c r="AN206" s="12">
        <v>0</v>
      </c>
      <c r="AR206" s="12">
        <v>0</v>
      </c>
      <c r="AS206" s="12">
        <v>0</v>
      </c>
      <c r="AT206" s="13">
        <v>0</v>
      </c>
    </row>
    <row r="207" spans="1:46" x14ac:dyDescent="0.25">
      <c r="A207" s="6">
        <v>228</v>
      </c>
      <c r="B207" s="4" t="s">
        <v>438</v>
      </c>
      <c r="C207" s="7" t="s">
        <v>439</v>
      </c>
      <c r="D207" s="1" t="s">
        <v>41</v>
      </c>
      <c r="E207" s="20">
        <f t="shared" si="41"/>
        <v>0.27</v>
      </c>
      <c r="F207" s="18">
        <f t="shared" si="42"/>
        <v>0</v>
      </c>
      <c r="G207" s="19">
        <f t="shared" si="43"/>
        <v>0</v>
      </c>
      <c r="H207" s="18">
        <f t="shared" si="44"/>
        <v>0</v>
      </c>
      <c r="I207" s="19">
        <f t="shared" si="45"/>
        <v>0</v>
      </c>
      <c r="J207" s="18">
        <f t="shared" si="46"/>
        <v>0.14000000000000001</v>
      </c>
      <c r="K207" s="19">
        <f t="shared" si="47"/>
        <v>0.51851851851851849</v>
      </c>
      <c r="L207" s="18">
        <f t="shared" si="48"/>
        <v>0.13</v>
      </c>
      <c r="M207" s="19">
        <f t="shared" si="49"/>
        <v>0.48148148148148145</v>
      </c>
      <c r="N207" s="18">
        <f t="shared" si="50"/>
        <v>0</v>
      </c>
      <c r="O207" s="19">
        <f t="shared" si="51"/>
        <v>0</v>
      </c>
      <c r="P207" s="18">
        <f t="shared" si="52"/>
        <v>0</v>
      </c>
      <c r="Q207" s="19">
        <f t="shared" si="53"/>
        <v>0</v>
      </c>
      <c r="R207" s="11">
        <v>0</v>
      </c>
      <c r="S207" s="12">
        <v>0</v>
      </c>
      <c r="T207" s="12">
        <v>0.27</v>
      </c>
      <c r="V207" s="12">
        <v>0</v>
      </c>
      <c r="Z207" s="12">
        <v>0</v>
      </c>
      <c r="AA207" s="12">
        <v>0</v>
      </c>
      <c r="AB207" s="12">
        <v>0</v>
      </c>
      <c r="AC207" s="12">
        <v>0</v>
      </c>
      <c r="AD207" s="12">
        <v>0</v>
      </c>
      <c r="AE207" s="12">
        <v>0</v>
      </c>
      <c r="AF207" s="12">
        <v>0</v>
      </c>
      <c r="AH207" s="12">
        <v>0.14000000000000001</v>
      </c>
      <c r="AJ207" s="12">
        <v>0.13</v>
      </c>
      <c r="AL207" s="12">
        <v>0</v>
      </c>
      <c r="AN207" s="12">
        <v>0</v>
      </c>
      <c r="AR207" s="12">
        <v>0</v>
      </c>
      <c r="AS207" s="12">
        <v>0</v>
      </c>
      <c r="AT207" s="13">
        <v>0</v>
      </c>
    </row>
    <row r="208" spans="1:46" x14ac:dyDescent="0.25">
      <c r="A208" s="6">
        <v>229</v>
      </c>
      <c r="B208" s="4" t="s">
        <v>440</v>
      </c>
      <c r="C208" s="7" t="s">
        <v>441</v>
      </c>
      <c r="D208" s="1" t="s">
        <v>36</v>
      </c>
      <c r="E208" s="20">
        <f t="shared" si="41"/>
        <v>3.1160000000000001</v>
      </c>
      <c r="F208" s="18">
        <f t="shared" si="42"/>
        <v>0</v>
      </c>
      <c r="G208" s="19">
        <f t="shared" si="43"/>
        <v>0</v>
      </c>
      <c r="H208" s="18">
        <f t="shared" si="44"/>
        <v>0</v>
      </c>
      <c r="I208" s="19">
        <f t="shared" si="45"/>
        <v>0</v>
      </c>
      <c r="J208" s="18">
        <f t="shared" si="46"/>
        <v>2.6659999999999999</v>
      </c>
      <c r="K208" s="19">
        <f t="shared" si="47"/>
        <v>0.85558408215661097</v>
      </c>
      <c r="L208" s="18">
        <f t="shared" si="48"/>
        <v>0</v>
      </c>
      <c r="M208" s="19">
        <f t="shared" si="49"/>
        <v>0</v>
      </c>
      <c r="N208" s="18">
        <f t="shared" si="50"/>
        <v>0.45</v>
      </c>
      <c r="O208" s="19">
        <f t="shared" si="51"/>
        <v>0.14441591784338895</v>
      </c>
      <c r="P208" s="18">
        <f t="shared" si="52"/>
        <v>0</v>
      </c>
      <c r="Q208" s="19">
        <f t="shared" si="53"/>
        <v>0</v>
      </c>
      <c r="R208" s="11">
        <v>0</v>
      </c>
      <c r="S208" s="12">
        <v>3.1160000000000001</v>
      </c>
      <c r="T208" s="12">
        <v>0</v>
      </c>
      <c r="V208" s="12">
        <v>0</v>
      </c>
      <c r="Z208" s="12">
        <v>0</v>
      </c>
      <c r="AA208" s="12">
        <v>0</v>
      </c>
      <c r="AB208" s="12">
        <v>0</v>
      </c>
      <c r="AC208" s="12">
        <v>0</v>
      </c>
      <c r="AD208" s="12">
        <v>0</v>
      </c>
      <c r="AE208" s="12">
        <v>0.45</v>
      </c>
      <c r="AF208" s="12">
        <v>0</v>
      </c>
      <c r="AH208" s="12">
        <v>2.6659999999999999</v>
      </c>
      <c r="AJ208" s="12">
        <v>0</v>
      </c>
      <c r="AL208" s="12">
        <v>0</v>
      </c>
      <c r="AN208" s="12">
        <v>0</v>
      </c>
      <c r="AR208" s="12">
        <v>0</v>
      </c>
      <c r="AS208" s="12">
        <v>0</v>
      </c>
      <c r="AT208" s="13">
        <v>0</v>
      </c>
    </row>
    <row r="209" spans="1:46" x14ac:dyDescent="0.25">
      <c r="A209" s="6">
        <v>230</v>
      </c>
      <c r="B209" s="4" t="s">
        <v>442</v>
      </c>
      <c r="C209" s="7" t="s">
        <v>443</v>
      </c>
      <c r="D209" s="1" t="s">
        <v>33</v>
      </c>
      <c r="E209" s="20">
        <f t="shared" si="41"/>
        <v>4.1816999999999975</v>
      </c>
      <c r="F209" s="18">
        <f t="shared" si="42"/>
        <v>0</v>
      </c>
      <c r="G209" s="19">
        <f t="shared" si="43"/>
        <v>0</v>
      </c>
      <c r="H209" s="18">
        <f t="shared" si="44"/>
        <v>0</v>
      </c>
      <c r="I209" s="19">
        <f t="shared" si="45"/>
        <v>0</v>
      </c>
      <c r="J209" s="18">
        <f t="shared" si="46"/>
        <v>0.28120000000000001</v>
      </c>
      <c r="K209" s="19">
        <f t="shared" si="47"/>
        <v>6.7245378673745165E-2</v>
      </c>
      <c r="L209" s="18">
        <f t="shared" si="48"/>
        <v>0</v>
      </c>
      <c r="M209" s="19">
        <f t="shared" si="49"/>
        <v>0</v>
      </c>
      <c r="N209" s="18">
        <f t="shared" si="50"/>
        <v>3.4954999999999985</v>
      </c>
      <c r="O209" s="19">
        <f t="shared" si="51"/>
        <v>0.83590405815816549</v>
      </c>
      <c r="P209" s="18">
        <f t="shared" si="52"/>
        <v>0.40499999999999881</v>
      </c>
      <c r="Q209" s="19">
        <f t="shared" si="53"/>
        <v>9.6850563168089307E-2</v>
      </c>
      <c r="R209" s="11">
        <v>0.10010000000000001</v>
      </c>
      <c r="S209" s="12">
        <v>3.9885999999999977</v>
      </c>
      <c r="T209" s="12">
        <v>9.2999999999999999E-2</v>
      </c>
      <c r="V209" s="12">
        <v>0</v>
      </c>
      <c r="Z209" s="12">
        <v>0</v>
      </c>
      <c r="AA209" s="12">
        <v>0</v>
      </c>
      <c r="AB209" s="12">
        <v>0</v>
      </c>
      <c r="AC209" s="12">
        <v>0</v>
      </c>
      <c r="AD209" s="12">
        <v>0</v>
      </c>
      <c r="AE209" s="12">
        <v>0.52100000000000002</v>
      </c>
      <c r="AF209" s="12">
        <v>0</v>
      </c>
      <c r="AH209" s="12">
        <v>0.28120000000000001</v>
      </c>
      <c r="AJ209" s="12">
        <v>0</v>
      </c>
      <c r="AL209" s="12">
        <v>5.0000000000000001E-3</v>
      </c>
      <c r="AN209" s="12">
        <v>2.9444999999999988</v>
      </c>
      <c r="AR209" s="12">
        <v>0</v>
      </c>
      <c r="AS209" s="12">
        <v>0.03</v>
      </c>
      <c r="AT209" s="13">
        <v>0.3999999999999988</v>
      </c>
    </row>
    <row r="210" spans="1:46" x14ac:dyDescent="0.25">
      <c r="A210" s="6">
        <v>231</v>
      </c>
      <c r="B210" s="4" t="s">
        <v>444</v>
      </c>
      <c r="C210" s="7" t="s">
        <v>445</v>
      </c>
      <c r="D210" s="1" t="s">
        <v>41</v>
      </c>
      <c r="E210" s="20">
        <f t="shared" si="41"/>
        <v>7.0000000000000001E-3</v>
      </c>
      <c r="F210" s="18">
        <f t="shared" si="42"/>
        <v>0</v>
      </c>
      <c r="G210" s="19">
        <f t="shared" si="43"/>
        <v>0</v>
      </c>
      <c r="H210" s="18">
        <f t="shared" si="44"/>
        <v>0</v>
      </c>
      <c r="I210" s="19">
        <f t="shared" si="45"/>
        <v>0</v>
      </c>
      <c r="J210" s="18">
        <f t="shared" si="46"/>
        <v>7.0000000000000001E-3</v>
      </c>
      <c r="K210" s="19">
        <f t="shared" si="47"/>
        <v>1</v>
      </c>
      <c r="L210" s="18">
        <f t="shared" si="48"/>
        <v>0</v>
      </c>
      <c r="M210" s="19">
        <f t="shared" si="49"/>
        <v>0</v>
      </c>
      <c r="N210" s="18">
        <f t="shared" si="50"/>
        <v>0</v>
      </c>
      <c r="O210" s="19">
        <f t="shared" si="51"/>
        <v>0</v>
      </c>
      <c r="P210" s="18">
        <f t="shared" si="52"/>
        <v>0</v>
      </c>
      <c r="Q210" s="19">
        <f t="shared" si="53"/>
        <v>0</v>
      </c>
      <c r="R210" s="11">
        <v>0</v>
      </c>
      <c r="S210" s="12">
        <v>3.0000000000000001E-3</v>
      </c>
      <c r="T210" s="12">
        <v>4.0000000000000001E-3</v>
      </c>
      <c r="V210" s="12">
        <v>0</v>
      </c>
      <c r="Z210" s="12">
        <v>0</v>
      </c>
      <c r="AA210" s="12">
        <v>0</v>
      </c>
      <c r="AB210" s="12">
        <v>0</v>
      </c>
      <c r="AC210" s="12">
        <v>0</v>
      </c>
      <c r="AD210" s="12">
        <v>0</v>
      </c>
      <c r="AE210" s="12">
        <v>0</v>
      </c>
      <c r="AF210" s="12">
        <v>0</v>
      </c>
      <c r="AH210" s="12">
        <v>7.0000000000000001E-3</v>
      </c>
      <c r="AJ210" s="12">
        <v>0</v>
      </c>
      <c r="AL210" s="12">
        <v>0</v>
      </c>
      <c r="AN210" s="12">
        <v>0</v>
      </c>
      <c r="AR210" s="12">
        <v>0</v>
      </c>
      <c r="AS210" s="12">
        <v>0</v>
      </c>
      <c r="AT210" s="13">
        <v>0</v>
      </c>
    </row>
    <row r="211" spans="1:46" x14ac:dyDescent="0.25">
      <c r="A211" s="6">
        <v>232</v>
      </c>
      <c r="B211" s="4" t="s">
        <v>446</v>
      </c>
      <c r="C211" s="7" t="s">
        <v>447</v>
      </c>
      <c r="D211" s="1" t="s">
        <v>36</v>
      </c>
      <c r="E211" s="20">
        <f t="shared" si="41"/>
        <v>0.16600000000000004</v>
      </c>
      <c r="F211" s="18">
        <f t="shared" si="42"/>
        <v>0</v>
      </c>
      <c r="G211" s="19">
        <f t="shared" si="43"/>
        <v>0</v>
      </c>
      <c r="H211" s="18">
        <f t="shared" si="44"/>
        <v>0</v>
      </c>
      <c r="I211" s="19">
        <f t="shared" si="45"/>
        <v>0</v>
      </c>
      <c r="J211" s="18">
        <f t="shared" si="46"/>
        <v>2E-3</v>
      </c>
      <c r="K211" s="19">
        <f t="shared" si="47"/>
        <v>1.2048192771084335E-2</v>
      </c>
      <c r="L211" s="18">
        <f t="shared" si="48"/>
        <v>0</v>
      </c>
      <c r="M211" s="19">
        <f t="shared" si="49"/>
        <v>0</v>
      </c>
      <c r="N211" s="18">
        <f t="shared" si="50"/>
        <v>0.158</v>
      </c>
      <c r="O211" s="19">
        <f t="shared" si="51"/>
        <v>0.9518072289156625</v>
      </c>
      <c r="P211" s="18">
        <f t="shared" si="52"/>
        <v>6.0000000000000001E-3</v>
      </c>
      <c r="Q211" s="19">
        <f t="shared" si="53"/>
        <v>3.6144578313253004E-2</v>
      </c>
      <c r="R211" s="11">
        <v>0</v>
      </c>
      <c r="S211" s="12">
        <v>0.16600000000000004</v>
      </c>
      <c r="T211" s="12">
        <v>0</v>
      </c>
      <c r="V211" s="12">
        <v>0</v>
      </c>
      <c r="Z211" s="12">
        <v>0</v>
      </c>
      <c r="AA211" s="12">
        <v>0</v>
      </c>
      <c r="AB211" s="12">
        <v>0</v>
      </c>
      <c r="AC211" s="12">
        <v>0</v>
      </c>
      <c r="AD211" s="12">
        <v>0</v>
      </c>
      <c r="AE211" s="12">
        <v>0.02</v>
      </c>
      <c r="AF211" s="12">
        <v>0</v>
      </c>
      <c r="AH211" s="12">
        <v>2E-3</v>
      </c>
      <c r="AJ211" s="12">
        <v>0</v>
      </c>
      <c r="AL211" s="12">
        <v>0</v>
      </c>
      <c r="AN211" s="12">
        <v>0.13800000000000001</v>
      </c>
      <c r="AR211" s="12">
        <v>0</v>
      </c>
      <c r="AS211" s="12">
        <v>0</v>
      </c>
      <c r="AT211" s="13">
        <v>6.0000000000000001E-3</v>
      </c>
    </row>
    <row r="212" spans="1:46" x14ac:dyDescent="0.25">
      <c r="A212" s="6">
        <v>233</v>
      </c>
      <c r="B212" s="4" t="s">
        <v>448</v>
      </c>
      <c r="C212" s="7" t="s">
        <v>449</v>
      </c>
      <c r="D212" s="1" t="s">
        <v>36</v>
      </c>
      <c r="E212" s="20">
        <f t="shared" si="41"/>
        <v>8.299999999999999E-2</v>
      </c>
      <c r="F212" s="18">
        <f t="shared" si="42"/>
        <v>0</v>
      </c>
      <c r="G212" s="19">
        <f t="shared" si="43"/>
        <v>0</v>
      </c>
      <c r="H212" s="18">
        <f t="shared" si="44"/>
        <v>0</v>
      </c>
      <c r="I212" s="19">
        <f t="shared" si="45"/>
        <v>0</v>
      </c>
      <c r="J212" s="18">
        <f t="shared" si="46"/>
        <v>8.299999999999999E-2</v>
      </c>
      <c r="K212" s="19">
        <f t="shared" si="47"/>
        <v>1</v>
      </c>
      <c r="L212" s="18">
        <f t="shared" si="48"/>
        <v>0</v>
      </c>
      <c r="M212" s="19">
        <f t="shared" si="49"/>
        <v>0</v>
      </c>
      <c r="N212" s="18">
        <f t="shared" si="50"/>
        <v>0</v>
      </c>
      <c r="O212" s="19">
        <f t="shared" si="51"/>
        <v>0</v>
      </c>
      <c r="P212" s="18">
        <f t="shared" si="52"/>
        <v>0</v>
      </c>
      <c r="Q212" s="19">
        <f t="shared" si="53"/>
        <v>0</v>
      </c>
      <c r="R212" s="11">
        <v>0</v>
      </c>
      <c r="S212" s="12">
        <v>8.299999999999999E-2</v>
      </c>
      <c r="T212" s="12">
        <v>0</v>
      </c>
      <c r="V212" s="12">
        <v>0</v>
      </c>
      <c r="Z212" s="12">
        <v>0</v>
      </c>
      <c r="AA212" s="12">
        <v>0</v>
      </c>
      <c r="AB212" s="12">
        <v>0</v>
      </c>
      <c r="AC212" s="12">
        <v>0</v>
      </c>
      <c r="AD212" s="12">
        <v>0</v>
      </c>
      <c r="AE212" s="12">
        <v>0</v>
      </c>
      <c r="AF212" s="12">
        <v>0</v>
      </c>
      <c r="AH212" s="12">
        <v>8.299999999999999E-2</v>
      </c>
      <c r="AJ212" s="12">
        <v>0</v>
      </c>
      <c r="AL212" s="12">
        <v>0</v>
      </c>
      <c r="AN212" s="12">
        <v>0</v>
      </c>
      <c r="AR212" s="12">
        <v>0</v>
      </c>
      <c r="AS212" s="12">
        <v>0</v>
      </c>
      <c r="AT212" s="13">
        <v>0</v>
      </c>
    </row>
    <row r="213" spans="1:46" x14ac:dyDescent="0.25">
      <c r="A213" s="6">
        <v>234</v>
      </c>
      <c r="B213" s="4" t="s">
        <v>450</v>
      </c>
      <c r="C213" s="7" t="s">
        <v>451</v>
      </c>
      <c r="D213" s="1" t="s">
        <v>36</v>
      </c>
      <c r="E213" s="20">
        <f t="shared" si="41"/>
        <v>0.48</v>
      </c>
      <c r="F213" s="18">
        <f t="shared" si="42"/>
        <v>0</v>
      </c>
      <c r="G213" s="19">
        <f t="shared" si="43"/>
        <v>0</v>
      </c>
      <c r="H213" s="18">
        <f t="shared" si="44"/>
        <v>0</v>
      </c>
      <c r="I213" s="19">
        <f t="shared" si="45"/>
        <v>0</v>
      </c>
      <c r="J213" s="18">
        <f t="shared" si="46"/>
        <v>0.48</v>
      </c>
      <c r="K213" s="19">
        <f t="shared" si="47"/>
        <v>1</v>
      </c>
      <c r="L213" s="18">
        <f t="shared" si="48"/>
        <v>0</v>
      </c>
      <c r="M213" s="19">
        <f t="shared" si="49"/>
        <v>0</v>
      </c>
      <c r="N213" s="18">
        <f t="shared" si="50"/>
        <v>0</v>
      </c>
      <c r="O213" s="19">
        <f t="shared" si="51"/>
        <v>0</v>
      </c>
      <c r="P213" s="18">
        <f t="shared" si="52"/>
        <v>0</v>
      </c>
      <c r="Q213" s="19">
        <f t="shared" si="53"/>
        <v>0</v>
      </c>
      <c r="R213" s="11">
        <v>0</v>
      </c>
      <c r="S213" s="12">
        <v>0.48</v>
      </c>
      <c r="T213" s="12">
        <v>0</v>
      </c>
      <c r="V213" s="12">
        <v>0</v>
      </c>
      <c r="Z213" s="12">
        <v>0</v>
      </c>
      <c r="AA213" s="12">
        <v>0</v>
      </c>
      <c r="AB213" s="12">
        <v>0</v>
      </c>
      <c r="AC213" s="12">
        <v>0</v>
      </c>
      <c r="AD213" s="12">
        <v>0</v>
      </c>
      <c r="AE213" s="12">
        <v>0</v>
      </c>
      <c r="AF213" s="12">
        <v>0</v>
      </c>
      <c r="AH213" s="12">
        <v>0.48</v>
      </c>
      <c r="AJ213" s="12">
        <v>0</v>
      </c>
      <c r="AL213" s="12">
        <v>0</v>
      </c>
      <c r="AN213" s="12">
        <v>0</v>
      </c>
      <c r="AR213" s="12">
        <v>0</v>
      </c>
      <c r="AS213" s="12">
        <v>0</v>
      </c>
      <c r="AT213" s="13">
        <v>0</v>
      </c>
    </row>
    <row r="214" spans="1:46" x14ac:dyDescent="0.25">
      <c r="A214" s="6">
        <v>235</v>
      </c>
      <c r="B214" s="4" t="s">
        <v>452</v>
      </c>
      <c r="C214" s="7" t="s">
        <v>453</v>
      </c>
      <c r="D214" s="1" t="s">
        <v>36</v>
      </c>
      <c r="E214" s="20">
        <f t="shared" si="41"/>
        <v>0.123</v>
      </c>
      <c r="F214" s="18">
        <f t="shared" si="42"/>
        <v>0</v>
      </c>
      <c r="G214" s="19">
        <f t="shared" si="43"/>
        <v>0</v>
      </c>
      <c r="H214" s="18">
        <f t="shared" si="44"/>
        <v>0</v>
      </c>
      <c r="I214" s="19">
        <f t="shared" si="45"/>
        <v>0</v>
      </c>
      <c r="J214" s="18">
        <f t="shared" si="46"/>
        <v>0.123</v>
      </c>
      <c r="K214" s="19">
        <f t="shared" si="47"/>
        <v>1</v>
      </c>
      <c r="L214" s="18">
        <f t="shared" si="48"/>
        <v>0</v>
      </c>
      <c r="M214" s="19">
        <f t="shared" si="49"/>
        <v>0</v>
      </c>
      <c r="N214" s="18">
        <f t="shared" si="50"/>
        <v>0</v>
      </c>
      <c r="O214" s="19">
        <f t="shared" si="51"/>
        <v>0</v>
      </c>
      <c r="P214" s="18">
        <f t="shared" si="52"/>
        <v>0</v>
      </c>
      <c r="Q214" s="19">
        <f t="shared" si="53"/>
        <v>0</v>
      </c>
      <c r="R214" s="11">
        <v>0</v>
      </c>
      <c r="S214" s="12">
        <v>0.123</v>
      </c>
      <c r="T214" s="12">
        <v>0</v>
      </c>
      <c r="V214" s="12">
        <v>0</v>
      </c>
      <c r="Z214" s="12">
        <v>0</v>
      </c>
      <c r="AA214" s="12">
        <v>0</v>
      </c>
      <c r="AB214" s="12">
        <v>0</v>
      </c>
      <c r="AC214" s="12">
        <v>0</v>
      </c>
      <c r="AD214" s="12">
        <v>0</v>
      </c>
      <c r="AE214" s="12">
        <v>0</v>
      </c>
      <c r="AF214" s="12">
        <v>0</v>
      </c>
      <c r="AH214" s="12">
        <v>0.123</v>
      </c>
      <c r="AJ214" s="12">
        <v>0</v>
      </c>
      <c r="AL214" s="12">
        <v>0</v>
      </c>
      <c r="AN214" s="12">
        <v>0</v>
      </c>
      <c r="AR214" s="12">
        <v>0</v>
      </c>
      <c r="AS214" s="12">
        <v>0</v>
      </c>
      <c r="AT214" s="13">
        <v>0</v>
      </c>
    </row>
    <row r="215" spans="1:46" x14ac:dyDescent="0.25">
      <c r="A215" s="6">
        <v>236</v>
      </c>
      <c r="B215" s="4" t="s">
        <v>454</v>
      </c>
      <c r="C215" s="7" t="s">
        <v>455</v>
      </c>
      <c r="D215" s="1" t="s">
        <v>36</v>
      </c>
      <c r="E215" s="20">
        <f t="shared" si="41"/>
        <v>1.2999999999999999E-2</v>
      </c>
      <c r="F215" s="18">
        <f t="shared" si="42"/>
        <v>0</v>
      </c>
      <c r="G215" s="19">
        <f t="shared" si="43"/>
        <v>0</v>
      </c>
      <c r="H215" s="18">
        <f t="shared" si="44"/>
        <v>0</v>
      </c>
      <c r="I215" s="19">
        <f t="shared" si="45"/>
        <v>0</v>
      </c>
      <c r="J215" s="18">
        <f t="shared" si="46"/>
        <v>1.2999999999999999E-2</v>
      </c>
      <c r="K215" s="19">
        <f t="shared" si="47"/>
        <v>1</v>
      </c>
      <c r="L215" s="18">
        <f t="shared" si="48"/>
        <v>0</v>
      </c>
      <c r="M215" s="19">
        <f t="shared" si="49"/>
        <v>0</v>
      </c>
      <c r="N215" s="18">
        <f t="shared" si="50"/>
        <v>0</v>
      </c>
      <c r="O215" s="19">
        <f t="shared" si="51"/>
        <v>0</v>
      </c>
      <c r="P215" s="18">
        <f t="shared" si="52"/>
        <v>0</v>
      </c>
      <c r="Q215" s="19">
        <f t="shared" si="53"/>
        <v>0</v>
      </c>
      <c r="R215" s="11">
        <v>0</v>
      </c>
      <c r="S215" s="12">
        <v>1.2999999999999999E-2</v>
      </c>
      <c r="T215" s="12">
        <v>0</v>
      </c>
      <c r="V215" s="12">
        <v>0</v>
      </c>
      <c r="Z215" s="12">
        <v>0</v>
      </c>
      <c r="AA215" s="12">
        <v>0</v>
      </c>
      <c r="AB215" s="12">
        <v>0</v>
      </c>
      <c r="AC215" s="12">
        <v>0</v>
      </c>
      <c r="AD215" s="12">
        <v>0</v>
      </c>
      <c r="AE215" s="12">
        <v>0</v>
      </c>
      <c r="AF215" s="12">
        <v>0</v>
      </c>
      <c r="AH215" s="12">
        <v>1.2999999999999999E-2</v>
      </c>
      <c r="AJ215" s="12">
        <v>0</v>
      </c>
      <c r="AL215" s="12">
        <v>0</v>
      </c>
      <c r="AN215" s="12">
        <v>0</v>
      </c>
      <c r="AR215" s="12">
        <v>0</v>
      </c>
      <c r="AS215" s="12">
        <v>0</v>
      </c>
      <c r="AT215" s="13">
        <v>0</v>
      </c>
    </row>
    <row r="216" spans="1:46" x14ac:dyDescent="0.25">
      <c r="A216" s="6">
        <v>237</v>
      </c>
      <c r="B216" s="4" t="s">
        <v>456</v>
      </c>
      <c r="C216" s="7" t="s">
        <v>457</v>
      </c>
      <c r="D216" s="1" t="s">
        <v>36</v>
      </c>
      <c r="E216" s="20">
        <f t="shared" si="41"/>
        <v>0.02</v>
      </c>
      <c r="F216" s="18">
        <f t="shared" si="42"/>
        <v>0</v>
      </c>
      <c r="G216" s="19">
        <f t="shared" si="43"/>
        <v>0</v>
      </c>
      <c r="H216" s="18">
        <f t="shared" si="44"/>
        <v>0</v>
      </c>
      <c r="I216" s="19">
        <f t="shared" si="45"/>
        <v>0</v>
      </c>
      <c r="J216" s="18">
        <f t="shared" si="46"/>
        <v>0.02</v>
      </c>
      <c r="K216" s="19">
        <f t="shared" si="47"/>
        <v>1</v>
      </c>
      <c r="L216" s="18">
        <f t="shared" si="48"/>
        <v>0</v>
      </c>
      <c r="M216" s="19">
        <f t="shared" si="49"/>
        <v>0</v>
      </c>
      <c r="N216" s="18">
        <f t="shared" si="50"/>
        <v>0</v>
      </c>
      <c r="O216" s="19">
        <f t="shared" si="51"/>
        <v>0</v>
      </c>
      <c r="P216" s="18">
        <f t="shared" si="52"/>
        <v>0</v>
      </c>
      <c r="Q216" s="19">
        <f t="shared" si="53"/>
        <v>0</v>
      </c>
      <c r="R216" s="11">
        <v>0</v>
      </c>
      <c r="S216" s="12">
        <v>0.02</v>
      </c>
      <c r="T216" s="12">
        <v>0</v>
      </c>
      <c r="V216" s="12">
        <v>0</v>
      </c>
      <c r="Z216" s="12">
        <v>0</v>
      </c>
      <c r="AA216" s="12">
        <v>0</v>
      </c>
      <c r="AB216" s="12">
        <v>0</v>
      </c>
      <c r="AC216" s="12">
        <v>0</v>
      </c>
      <c r="AD216" s="12">
        <v>0</v>
      </c>
      <c r="AE216" s="12">
        <v>0</v>
      </c>
      <c r="AF216" s="12">
        <v>0</v>
      </c>
      <c r="AH216" s="12">
        <v>0.02</v>
      </c>
      <c r="AJ216" s="12">
        <v>0</v>
      </c>
      <c r="AL216" s="12">
        <v>0</v>
      </c>
      <c r="AN216" s="12">
        <v>0</v>
      </c>
      <c r="AR216" s="12">
        <v>0</v>
      </c>
      <c r="AS216" s="12">
        <v>0</v>
      </c>
      <c r="AT216" s="13">
        <v>0</v>
      </c>
    </row>
    <row r="217" spans="1:46" x14ac:dyDescent="0.25">
      <c r="A217" s="6">
        <v>238</v>
      </c>
      <c r="B217" s="4" t="s">
        <v>458</v>
      </c>
      <c r="C217" s="7" t="s">
        <v>459</v>
      </c>
      <c r="D217" s="1" t="s">
        <v>36</v>
      </c>
      <c r="E217" s="20">
        <f t="shared" si="41"/>
        <v>4.0149999999999997</v>
      </c>
      <c r="F217" s="18">
        <f t="shared" si="42"/>
        <v>0</v>
      </c>
      <c r="G217" s="19">
        <f t="shared" si="43"/>
        <v>0</v>
      </c>
      <c r="H217" s="18">
        <f t="shared" si="44"/>
        <v>0</v>
      </c>
      <c r="I217" s="19">
        <f t="shared" si="45"/>
        <v>0</v>
      </c>
      <c r="J217" s="18">
        <f t="shared" si="46"/>
        <v>4.0149999999999997</v>
      </c>
      <c r="K217" s="19">
        <f t="shared" si="47"/>
        <v>1</v>
      </c>
      <c r="L217" s="18">
        <f t="shared" si="48"/>
        <v>0</v>
      </c>
      <c r="M217" s="19">
        <f t="shared" si="49"/>
        <v>0</v>
      </c>
      <c r="N217" s="18">
        <f t="shared" si="50"/>
        <v>0</v>
      </c>
      <c r="O217" s="19">
        <f t="shared" si="51"/>
        <v>0</v>
      </c>
      <c r="P217" s="18">
        <f t="shared" si="52"/>
        <v>0</v>
      </c>
      <c r="Q217" s="19">
        <f t="shared" si="53"/>
        <v>0</v>
      </c>
      <c r="R217" s="11">
        <v>0</v>
      </c>
      <c r="S217" s="12">
        <v>4.0149999999999997</v>
      </c>
      <c r="T217" s="12">
        <v>0</v>
      </c>
      <c r="V217" s="12">
        <v>0</v>
      </c>
      <c r="Z217" s="12">
        <v>0</v>
      </c>
      <c r="AA217" s="12">
        <v>0</v>
      </c>
      <c r="AB217" s="12">
        <v>0</v>
      </c>
      <c r="AC217" s="12">
        <v>0</v>
      </c>
      <c r="AD217" s="12">
        <v>0</v>
      </c>
      <c r="AE217" s="12">
        <v>0</v>
      </c>
      <c r="AF217" s="12">
        <v>0</v>
      </c>
      <c r="AH217" s="12">
        <v>4.0149999999999997</v>
      </c>
      <c r="AJ217" s="12">
        <v>0</v>
      </c>
      <c r="AL217" s="12">
        <v>0</v>
      </c>
      <c r="AN217" s="12">
        <v>0</v>
      </c>
      <c r="AR217" s="12">
        <v>0</v>
      </c>
      <c r="AS217" s="12">
        <v>0</v>
      </c>
      <c r="AT217" s="13">
        <v>0</v>
      </c>
    </row>
    <row r="218" spans="1:46" x14ac:dyDescent="0.25">
      <c r="A218" s="6">
        <v>239</v>
      </c>
      <c r="B218" s="4" t="s">
        <v>460</v>
      </c>
      <c r="C218" s="7" t="s">
        <v>461</v>
      </c>
      <c r="D218" s="1" t="s">
        <v>36</v>
      </c>
      <c r="E218" s="20">
        <f t="shared" si="41"/>
        <v>7.4999999999999997E-2</v>
      </c>
      <c r="F218" s="18">
        <f t="shared" si="42"/>
        <v>0</v>
      </c>
      <c r="G218" s="19">
        <f t="shared" si="43"/>
        <v>0</v>
      </c>
      <c r="H218" s="18">
        <f t="shared" si="44"/>
        <v>0</v>
      </c>
      <c r="I218" s="19">
        <f t="shared" si="45"/>
        <v>0</v>
      </c>
      <c r="J218" s="18">
        <f t="shared" si="46"/>
        <v>7.4999999999999997E-2</v>
      </c>
      <c r="K218" s="19">
        <f t="shared" si="47"/>
        <v>1</v>
      </c>
      <c r="L218" s="18">
        <f t="shared" si="48"/>
        <v>0</v>
      </c>
      <c r="M218" s="19">
        <f t="shared" si="49"/>
        <v>0</v>
      </c>
      <c r="N218" s="18">
        <f t="shared" si="50"/>
        <v>0</v>
      </c>
      <c r="O218" s="19">
        <f t="shared" si="51"/>
        <v>0</v>
      </c>
      <c r="P218" s="18">
        <f t="shared" si="52"/>
        <v>0</v>
      </c>
      <c r="Q218" s="19">
        <f t="shared" si="53"/>
        <v>0</v>
      </c>
      <c r="R218" s="11">
        <v>0</v>
      </c>
      <c r="S218" s="12">
        <v>7.4999999999999997E-2</v>
      </c>
      <c r="T218" s="12">
        <v>0</v>
      </c>
      <c r="V218" s="12">
        <v>0</v>
      </c>
      <c r="Z218" s="12">
        <v>0</v>
      </c>
      <c r="AA218" s="12">
        <v>0</v>
      </c>
      <c r="AB218" s="12">
        <v>0</v>
      </c>
      <c r="AC218" s="12">
        <v>0</v>
      </c>
      <c r="AD218" s="12">
        <v>0</v>
      </c>
      <c r="AE218" s="12">
        <v>0</v>
      </c>
      <c r="AF218" s="12">
        <v>0</v>
      </c>
      <c r="AH218" s="12">
        <v>7.4999999999999997E-2</v>
      </c>
      <c r="AJ218" s="12">
        <v>0</v>
      </c>
      <c r="AL218" s="12">
        <v>0</v>
      </c>
      <c r="AN218" s="12">
        <v>0</v>
      </c>
      <c r="AR218" s="12">
        <v>0</v>
      </c>
      <c r="AS218" s="12">
        <v>0</v>
      </c>
      <c r="AT218" s="13">
        <v>0</v>
      </c>
    </row>
    <row r="219" spans="1:46" x14ac:dyDescent="0.25">
      <c r="A219" s="6">
        <v>240</v>
      </c>
      <c r="B219" s="4" t="s">
        <v>462</v>
      </c>
      <c r="C219" s="7" t="s">
        <v>463</v>
      </c>
      <c r="D219" s="1" t="s">
        <v>36</v>
      </c>
      <c r="E219" s="20">
        <f t="shared" si="41"/>
        <v>4.4999999999999998E-2</v>
      </c>
      <c r="F219" s="18">
        <f t="shared" si="42"/>
        <v>0</v>
      </c>
      <c r="G219" s="19">
        <f t="shared" si="43"/>
        <v>0</v>
      </c>
      <c r="H219" s="18">
        <f t="shared" si="44"/>
        <v>0</v>
      </c>
      <c r="I219" s="19">
        <f t="shared" si="45"/>
        <v>0</v>
      </c>
      <c r="J219" s="18">
        <f t="shared" si="46"/>
        <v>4.4999999999999998E-2</v>
      </c>
      <c r="K219" s="19">
        <f t="shared" si="47"/>
        <v>1</v>
      </c>
      <c r="L219" s="18">
        <f t="shared" si="48"/>
        <v>0</v>
      </c>
      <c r="M219" s="19">
        <f t="shared" si="49"/>
        <v>0</v>
      </c>
      <c r="N219" s="18">
        <f t="shared" si="50"/>
        <v>0</v>
      </c>
      <c r="O219" s="19">
        <f t="shared" si="51"/>
        <v>0</v>
      </c>
      <c r="P219" s="18">
        <f t="shared" si="52"/>
        <v>0</v>
      </c>
      <c r="Q219" s="19">
        <f t="shared" si="53"/>
        <v>0</v>
      </c>
      <c r="R219" s="11">
        <v>0</v>
      </c>
      <c r="S219" s="12">
        <v>4.4999999999999998E-2</v>
      </c>
      <c r="T219" s="12">
        <v>0</v>
      </c>
      <c r="V219" s="12">
        <v>0</v>
      </c>
      <c r="Z219" s="12">
        <v>0</v>
      </c>
      <c r="AA219" s="12">
        <v>0</v>
      </c>
      <c r="AB219" s="12">
        <v>0</v>
      </c>
      <c r="AC219" s="12">
        <v>0</v>
      </c>
      <c r="AD219" s="12">
        <v>0</v>
      </c>
      <c r="AE219" s="12">
        <v>0</v>
      </c>
      <c r="AF219" s="12">
        <v>0</v>
      </c>
      <c r="AH219" s="12">
        <v>4.4999999999999998E-2</v>
      </c>
      <c r="AJ219" s="12">
        <v>0</v>
      </c>
      <c r="AL219" s="12">
        <v>0</v>
      </c>
      <c r="AN219" s="12">
        <v>0</v>
      </c>
      <c r="AR219" s="12">
        <v>0</v>
      </c>
      <c r="AS219" s="12">
        <v>0</v>
      </c>
      <c r="AT219" s="13">
        <v>0</v>
      </c>
    </row>
    <row r="220" spans="1:46" x14ac:dyDescent="0.25">
      <c r="A220" s="6">
        <v>241</v>
      </c>
      <c r="B220" s="4" t="s">
        <v>464</v>
      </c>
      <c r="C220" s="7" t="s">
        <v>465</v>
      </c>
      <c r="D220" s="1" t="s">
        <v>36</v>
      </c>
      <c r="E220" s="20">
        <f t="shared" si="41"/>
        <v>0.1285</v>
      </c>
      <c r="F220" s="18">
        <f t="shared" si="42"/>
        <v>0</v>
      </c>
      <c r="G220" s="19">
        <f t="shared" si="43"/>
        <v>0</v>
      </c>
      <c r="H220" s="18">
        <f t="shared" si="44"/>
        <v>0</v>
      </c>
      <c r="I220" s="19">
        <f t="shared" si="45"/>
        <v>0</v>
      </c>
      <c r="J220" s="18">
        <f t="shared" si="46"/>
        <v>0.106</v>
      </c>
      <c r="K220" s="19">
        <f t="shared" si="47"/>
        <v>0.82490272373540852</v>
      </c>
      <c r="L220" s="18">
        <f t="shared" si="48"/>
        <v>0</v>
      </c>
      <c r="M220" s="19">
        <f t="shared" si="49"/>
        <v>0</v>
      </c>
      <c r="N220" s="18">
        <f t="shared" si="50"/>
        <v>0</v>
      </c>
      <c r="O220" s="19">
        <f t="shared" si="51"/>
        <v>0</v>
      </c>
      <c r="P220" s="18">
        <f t="shared" si="52"/>
        <v>2.2500000000000003E-2</v>
      </c>
      <c r="Q220" s="19">
        <f t="shared" si="53"/>
        <v>0.17509727626459146</v>
      </c>
      <c r="R220" s="11">
        <v>0</v>
      </c>
      <c r="S220" s="12">
        <v>0.1285</v>
      </c>
      <c r="T220" s="12">
        <v>0</v>
      </c>
      <c r="V220" s="12">
        <v>0</v>
      </c>
      <c r="Z220" s="12">
        <v>0</v>
      </c>
      <c r="AA220" s="12">
        <v>0</v>
      </c>
      <c r="AB220" s="12">
        <v>0</v>
      </c>
      <c r="AC220" s="12">
        <v>0</v>
      </c>
      <c r="AD220" s="12">
        <v>0</v>
      </c>
      <c r="AE220" s="12">
        <v>0</v>
      </c>
      <c r="AF220" s="12">
        <v>0</v>
      </c>
      <c r="AH220" s="12">
        <v>0.106</v>
      </c>
      <c r="AJ220" s="12">
        <v>0</v>
      </c>
      <c r="AL220" s="12">
        <v>0</v>
      </c>
      <c r="AN220" s="12">
        <v>0</v>
      </c>
      <c r="AR220" s="12">
        <v>0</v>
      </c>
      <c r="AS220" s="12">
        <v>0</v>
      </c>
      <c r="AT220" s="13">
        <v>2.2500000000000003E-2</v>
      </c>
    </row>
    <row r="221" spans="1:46" x14ac:dyDescent="0.25">
      <c r="A221" s="6">
        <v>242</v>
      </c>
      <c r="B221" s="4" t="s">
        <v>466</v>
      </c>
      <c r="C221" s="7" t="s">
        <v>467</v>
      </c>
      <c r="D221" s="1" t="s">
        <v>36</v>
      </c>
      <c r="E221" s="20">
        <f t="shared" si="41"/>
        <v>0.72</v>
      </c>
      <c r="F221" s="18">
        <f t="shared" si="42"/>
        <v>0</v>
      </c>
      <c r="G221" s="19">
        <f t="shared" si="43"/>
        <v>0</v>
      </c>
      <c r="H221" s="18">
        <f t="shared" si="44"/>
        <v>0</v>
      </c>
      <c r="I221" s="19">
        <f t="shared" si="45"/>
        <v>0</v>
      </c>
      <c r="J221" s="18">
        <f t="shared" si="46"/>
        <v>0.72</v>
      </c>
      <c r="K221" s="19">
        <f t="shared" si="47"/>
        <v>1</v>
      </c>
      <c r="L221" s="18">
        <f t="shared" si="48"/>
        <v>0</v>
      </c>
      <c r="M221" s="19">
        <f t="shared" si="49"/>
        <v>0</v>
      </c>
      <c r="N221" s="18">
        <f t="shared" si="50"/>
        <v>0</v>
      </c>
      <c r="O221" s="19">
        <f t="shared" si="51"/>
        <v>0</v>
      </c>
      <c r="P221" s="18">
        <f t="shared" si="52"/>
        <v>0</v>
      </c>
      <c r="Q221" s="19">
        <f t="shared" si="53"/>
        <v>0</v>
      </c>
      <c r="R221" s="11">
        <v>0</v>
      </c>
      <c r="S221" s="12">
        <v>0.72</v>
      </c>
      <c r="T221" s="12">
        <v>0</v>
      </c>
      <c r="V221" s="12">
        <v>0</v>
      </c>
      <c r="Z221" s="12">
        <v>0</v>
      </c>
      <c r="AA221" s="12">
        <v>0</v>
      </c>
      <c r="AB221" s="12">
        <v>0</v>
      </c>
      <c r="AC221" s="12">
        <v>0</v>
      </c>
      <c r="AD221" s="12">
        <v>0</v>
      </c>
      <c r="AE221" s="12">
        <v>0</v>
      </c>
      <c r="AF221" s="12">
        <v>0</v>
      </c>
      <c r="AH221" s="12">
        <v>0.72</v>
      </c>
      <c r="AJ221" s="12">
        <v>0</v>
      </c>
      <c r="AL221" s="12">
        <v>0</v>
      </c>
      <c r="AN221" s="12">
        <v>0</v>
      </c>
      <c r="AR221" s="12">
        <v>0</v>
      </c>
      <c r="AS221" s="12">
        <v>0</v>
      </c>
      <c r="AT221" s="13">
        <v>0</v>
      </c>
    </row>
    <row r="222" spans="1:46" x14ac:dyDescent="0.25">
      <c r="A222" s="6">
        <v>243</v>
      </c>
      <c r="B222" s="4" t="s">
        <v>468</v>
      </c>
      <c r="C222" s="7" t="s">
        <v>469</v>
      </c>
      <c r="D222" s="1" t="s">
        <v>36</v>
      </c>
      <c r="E222" s="20">
        <f t="shared" si="41"/>
        <v>0.18</v>
      </c>
      <c r="F222" s="18">
        <f t="shared" si="42"/>
        <v>0</v>
      </c>
      <c r="G222" s="19">
        <f t="shared" si="43"/>
        <v>0</v>
      </c>
      <c r="H222" s="18">
        <f t="shared" si="44"/>
        <v>0</v>
      </c>
      <c r="I222" s="19">
        <f t="shared" si="45"/>
        <v>0</v>
      </c>
      <c r="J222" s="18">
        <f t="shared" si="46"/>
        <v>0.18</v>
      </c>
      <c r="K222" s="19">
        <f t="shared" si="47"/>
        <v>1</v>
      </c>
      <c r="L222" s="18">
        <f t="shared" si="48"/>
        <v>0</v>
      </c>
      <c r="M222" s="19">
        <f t="shared" si="49"/>
        <v>0</v>
      </c>
      <c r="N222" s="18">
        <f t="shared" si="50"/>
        <v>0</v>
      </c>
      <c r="O222" s="19">
        <f t="shared" si="51"/>
        <v>0</v>
      </c>
      <c r="P222" s="18">
        <f t="shared" si="52"/>
        <v>0</v>
      </c>
      <c r="Q222" s="19">
        <f t="shared" si="53"/>
        <v>0</v>
      </c>
      <c r="R222" s="11">
        <v>0</v>
      </c>
      <c r="S222" s="12">
        <v>0.18</v>
      </c>
      <c r="T222" s="12">
        <v>0</v>
      </c>
      <c r="V222" s="12">
        <v>0</v>
      </c>
      <c r="Z222" s="12">
        <v>0</v>
      </c>
      <c r="AA222" s="12">
        <v>0</v>
      </c>
      <c r="AB222" s="12">
        <v>0</v>
      </c>
      <c r="AC222" s="12">
        <v>0</v>
      </c>
      <c r="AD222" s="12">
        <v>0</v>
      </c>
      <c r="AE222" s="12">
        <v>0</v>
      </c>
      <c r="AF222" s="12">
        <v>0</v>
      </c>
      <c r="AH222" s="12">
        <v>0.18</v>
      </c>
      <c r="AJ222" s="12">
        <v>0</v>
      </c>
      <c r="AL222" s="12">
        <v>0</v>
      </c>
      <c r="AN222" s="12">
        <v>0</v>
      </c>
      <c r="AR222" s="12">
        <v>0</v>
      </c>
      <c r="AS222" s="12">
        <v>0</v>
      </c>
      <c r="AT222" s="13">
        <v>0</v>
      </c>
    </row>
    <row r="223" spans="1:46" x14ac:dyDescent="0.25">
      <c r="A223" s="6">
        <v>244</v>
      </c>
      <c r="B223" s="4" t="s">
        <v>470</v>
      </c>
      <c r="C223" s="7" t="s">
        <v>471</v>
      </c>
      <c r="D223" s="1" t="s">
        <v>36</v>
      </c>
      <c r="E223" s="20">
        <f t="shared" si="41"/>
        <v>3.4000000000000002E-2</v>
      </c>
      <c r="F223" s="18">
        <f t="shared" si="42"/>
        <v>0</v>
      </c>
      <c r="G223" s="19">
        <f t="shared" si="43"/>
        <v>0</v>
      </c>
      <c r="H223" s="18">
        <f t="shared" si="44"/>
        <v>0</v>
      </c>
      <c r="I223" s="19">
        <f t="shared" si="45"/>
        <v>0</v>
      </c>
      <c r="J223" s="18">
        <f t="shared" si="46"/>
        <v>3.4000000000000002E-2</v>
      </c>
      <c r="K223" s="19">
        <f t="shared" si="47"/>
        <v>1</v>
      </c>
      <c r="L223" s="18">
        <f t="shared" si="48"/>
        <v>0</v>
      </c>
      <c r="M223" s="19">
        <f t="shared" si="49"/>
        <v>0</v>
      </c>
      <c r="N223" s="18">
        <f t="shared" si="50"/>
        <v>0</v>
      </c>
      <c r="O223" s="19">
        <f t="shared" si="51"/>
        <v>0</v>
      </c>
      <c r="P223" s="18">
        <f t="shared" si="52"/>
        <v>0</v>
      </c>
      <c r="Q223" s="19">
        <f t="shared" si="53"/>
        <v>0</v>
      </c>
      <c r="R223" s="11">
        <v>0</v>
      </c>
      <c r="S223" s="12">
        <v>3.4000000000000002E-2</v>
      </c>
      <c r="T223" s="12">
        <v>0</v>
      </c>
      <c r="V223" s="12">
        <v>0</v>
      </c>
      <c r="Z223" s="12">
        <v>0</v>
      </c>
      <c r="AA223" s="12">
        <v>0</v>
      </c>
      <c r="AB223" s="12">
        <v>0</v>
      </c>
      <c r="AC223" s="12">
        <v>0</v>
      </c>
      <c r="AD223" s="12">
        <v>0</v>
      </c>
      <c r="AE223" s="12">
        <v>0</v>
      </c>
      <c r="AF223" s="12">
        <v>0</v>
      </c>
      <c r="AH223" s="12">
        <v>3.4000000000000002E-2</v>
      </c>
      <c r="AJ223" s="12">
        <v>0</v>
      </c>
      <c r="AL223" s="12">
        <v>0</v>
      </c>
      <c r="AN223" s="12">
        <v>0</v>
      </c>
      <c r="AR223" s="12">
        <v>0</v>
      </c>
      <c r="AS223" s="12">
        <v>0</v>
      </c>
      <c r="AT223" s="13">
        <v>0</v>
      </c>
    </row>
    <row r="224" spans="1:46" x14ac:dyDescent="0.25">
      <c r="A224" s="6">
        <v>245</v>
      </c>
      <c r="B224" s="4" t="s">
        <v>472</v>
      </c>
      <c r="C224" s="7" t="s">
        <v>473</v>
      </c>
      <c r="D224" s="1" t="s">
        <v>36</v>
      </c>
      <c r="E224" s="20">
        <f t="shared" si="41"/>
        <v>0.67200000000000004</v>
      </c>
      <c r="F224" s="18">
        <f t="shared" si="42"/>
        <v>0</v>
      </c>
      <c r="G224" s="19">
        <f t="shared" si="43"/>
        <v>0</v>
      </c>
      <c r="H224" s="18">
        <f t="shared" si="44"/>
        <v>0</v>
      </c>
      <c r="I224" s="19">
        <f t="shared" si="45"/>
        <v>0</v>
      </c>
      <c r="J224" s="18">
        <f t="shared" si="46"/>
        <v>0.67200000000000004</v>
      </c>
      <c r="K224" s="19">
        <f t="shared" si="47"/>
        <v>1</v>
      </c>
      <c r="L224" s="18">
        <f t="shared" si="48"/>
        <v>0</v>
      </c>
      <c r="M224" s="19">
        <f t="shared" si="49"/>
        <v>0</v>
      </c>
      <c r="N224" s="18">
        <f t="shared" si="50"/>
        <v>0</v>
      </c>
      <c r="O224" s="19">
        <f t="shared" si="51"/>
        <v>0</v>
      </c>
      <c r="P224" s="18">
        <f t="shared" si="52"/>
        <v>0</v>
      </c>
      <c r="Q224" s="19">
        <f t="shared" si="53"/>
        <v>0</v>
      </c>
      <c r="R224" s="11">
        <v>0</v>
      </c>
      <c r="S224" s="12">
        <v>0.67200000000000004</v>
      </c>
      <c r="T224" s="12">
        <v>0</v>
      </c>
      <c r="V224" s="12">
        <v>0</v>
      </c>
      <c r="Z224" s="12">
        <v>0</v>
      </c>
      <c r="AA224" s="12">
        <v>0</v>
      </c>
      <c r="AB224" s="12">
        <v>0</v>
      </c>
      <c r="AC224" s="12">
        <v>0</v>
      </c>
      <c r="AD224" s="12">
        <v>0</v>
      </c>
      <c r="AE224" s="12">
        <v>0</v>
      </c>
      <c r="AF224" s="12">
        <v>0</v>
      </c>
      <c r="AH224" s="12">
        <v>0.67200000000000004</v>
      </c>
      <c r="AJ224" s="12">
        <v>0</v>
      </c>
      <c r="AL224" s="12">
        <v>0</v>
      </c>
      <c r="AN224" s="12">
        <v>0</v>
      </c>
      <c r="AR224" s="12">
        <v>0</v>
      </c>
      <c r="AS224" s="12">
        <v>0</v>
      </c>
      <c r="AT224" s="13">
        <v>0</v>
      </c>
    </row>
    <row r="225" spans="1:46" x14ac:dyDescent="0.25">
      <c r="A225" s="6">
        <v>246</v>
      </c>
      <c r="B225" s="4" t="s">
        <v>474</v>
      </c>
      <c r="C225" s="7" t="s">
        <v>475</v>
      </c>
      <c r="D225" s="1" t="s">
        <v>36</v>
      </c>
      <c r="E225" s="20">
        <f t="shared" si="41"/>
        <v>0.59400000000000008</v>
      </c>
      <c r="F225" s="18">
        <f t="shared" si="42"/>
        <v>0</v>
      </c>
      <c r="G225" s="19">
        <f t="shared" si="43"/>
        <v>0</v>
      </c>
      <c r="H225" s="18">
        <f t="shared" si="44"/>
        <v>0</v>
      </c>
      <c r="I225" s="19">
        <f t="shared" si="45"/>
        <v>0</v>
      </c>
      <c r="J225" s="18">
        <f t="shared" si="46"/>
        <v>0.14399999999999999</v>
      </c>
      <c r="K225" s="19">
        <f t="shared" si="47"/>
        <v>0.24242424242424238</v>
      </c>
      <c r="L225" s="18">
        <f t="shared" si="48"/>
        <v>0.45</v>
      </c>
      <c r="M225" s="19">
        <f t="shared" si="49"/>
        <v>0.75757575757575746</v>
      </c>
      <c r="N225" s="18">
        <f t="shared" si="50"/>
        <v>0</v>
      </c>
      <c r="O225" s="19">
        <f t="shared" si="51"/>
        <v>0</v>
      </c>
      <c r="P225" s="18">
        <f t="shared" si="52"/>
        <v>0</v>
      </c>
      <c r="Q225" s="19">
        <f t="shared" si="53"/>
        <v>0</v>
      </c>
      <c r="R225" s="11">
        <v>0</v>
      </c>
      <c r="S225" s="12">
        <v>0.59400000000000008</v>
      </c>
      <c r="T225" s="12">
        <v>0</v>
      </c>
      <c r="V225" s="12">
        <v>0</v>
      </c>
      <c r="Z225" s="12">
        <v>0</v>
      </c>
      <c r="AA225" s="12">
        <v>0</v>
      </c>
      <c r="AB225" s="12">
        <v>0</v>
      </c>
      <c r="AC225" s="12">
        <v>0</v>
      </c>
      <c r="AD225" s="12">
        <v>0</v>
      </c>
      <c r="AE225" s="12">
        <v>0</v>
      </c>
      <c r="AF225" s="12">
        <v>0</v>
      </c>
      <c r="AH225" s="12">
        <v>0.14399999999999999</v>
      </c>
      <c r="AJ225" s="12">
        <v>0.45</v>
      </c>
      <c r="AL225" s="12">
        <v>0</v>
      </c>
      <c r="AN225" s="12">
        <v>0</v>
      </c>
      <c r="AR225" s="12">
        <v>0</v>
      </c>
      <c r="AS225" s="12">
        <v>0</v>
      </c>
      <c r="AT225" s="13">
        <v>0</v>
      </c>
    </row>
    <row r="226" spans="1:46" x14ac:dyDescent="0.25">
      <c r="A226" s="6">
        <v>247</v>
      </c>
      <c r="B226" s="4" t="s">
        <v>476</v>
      </c>
      <c r="C226" s="7" t="s">
        <v>477</v>
      </c>
      <c r="D226" s="1" t="s">
        <v>36</v>
      </c>
      <c r="E226" s="20">
        <f t="shared" si="41"/>
        <v>5.3000000000000005E-2</v>
      </c>
      <c r="F226" s="18">
        <f t="shared" si="42"/>
        <v>0</v>
      </c>
      <c r="G226" s="19">
        <f t="shared" si="43"/>
        <v>0</v>
      </c>
      <c r="H226" s="18">
        <f t="shared" si="44"/>
        <v>0</v>
      </c>
      <c r="I226" s="19">
        <f t="shared" si="45"/>
        <v>0</v>
      </c>
      <c r="J226" s="18">
        <f t="shared" si="46"/>
        <v>5.3000000000000005E-2</v>
      </c>
      <c r="K226" s="19">
        <f t="shared" si="47"/>
        <v>1</v>
      </c>
      <c r="L226" s="18">
        <f t="shared" si="48"/>
        <v>0</v>
      </c>
      <c r="M226" s="19">
        <f t="shared" si="49"/>
        <v>0</v>
      </c>
      <c r="N226" s="18">
        <f t="shared" si="50"/>
        <v>0</v>
      </c>
      <c r="O226" s="19">
        <f t="shared" si="51"/>
        <v>0</v>
      </c>
      <c r="P226" s="18">
        <f t="shared" si="52"/>
        <v>0</v>
      </c>
      <c r="Q226" s="19">
        <f t="shared" si="53"/>
        <v>0</v>
      </c>
      <c r="R226" s="11">
        <v>0</v>
      </c>
      <c r="S226" s="12">
        <v>5.3000000000000005E-2</v>
      </c>
      <c r="T226" s="12">
        <v>0</v>
      </c>
      <c r="V226" s="12">
        <v>0</v>
      </c>
      <c r="Z226" s="12">
        <v>0</v>
      </c>
      <c r="AA226" s="12">
        <v>0</v>
      </c>
      <c r="AB226" s="12">
        <v>0</v>
      </c>
      <c r="AC226" s="12">
        <v>0</v>
      </c>
      <c r="AD226" s="12">
        <v>0</v>
      </c>
      <c r="AE226" s="12">
        <v>0</v>
      </c>
      <c r="AF226" s="12">
        <v>0</v>
      </c>
      <c r="AH226" s="12">
        <v>5.3000000000000005E-2</v>
      </c>
      <c r="AJ226" s="12">
        <v>0</v>
      </c>
      <c r="AL226" s="12">
        <v>0</v>
      </c>
      <c r="AN226" s="12">
        <v>0</v>
      </c>
      <c r="AR226" s="12">
        <v>0</v>
      </c>
      <c r="AS226" s="12">
        <v>0</v>
      </c>
      <c r="AT226" s="13">
        <v>0</v>
      </c>
    </row>
    <row r="227" spans="1:46" x14ac:dyDescent="0.25">
      <c r="A227" s="6">
        <v>248</v>
      </c>
      <c r="B227" s="4" t="s">
        <v>478</v>
      </c>
      <c r="C227" s="7" t="s">
        <v>479</v>
      </c>
      <c r="D227" s="1" t="s">
        <v>36</v>
      </c>
      <c r="E227" s="20">
        <f t="shared" si="41"/>
        <v>7.4999999999999997E-2</v>
      </c>
      <c r="F227" s="18">
        <f t="shared" si="42"/>
        <v>0</v>
      </c>
      <c r="G227" s="19">
        <f t="shared" si="43"/>
        <v>0</v>
      </c>
      <c r="H227" s="18">
        <f t="shared" si="44"/>
        <v>0</v>
      </c>
      <c r="I227" s="19">
        <f t="shared" si="45"/>
        <v>0</v>
      </c>
      <c r="J227" s="18">
        <f t="shared" si="46"/>
        <v>7.4999999999999997E-2</v>
      </c>
      <c r="K227" s="19">
        <f t="shared" si="47"/>
        <v>1</v>
      </c>
      <c r="L227" s="18">
        <f t="shared" si="48"/>
        <v>0</v>
      </c>
      <c r="M227" s="19">
        <f t="shared" si="49"/>
        <v>0</v>
      </c>
      <c r="N227" s="18">
        <f t="shared" si="50"/>
        <v>0</v>
      </c>
      <c r="O227" s="19">
        <f t="shared" si="51"/>
        <v>0</v>
      </c>
      <c r="P227" s="18">
        <f t="shared" si="52"/>
        <v>0</v>
      </c>
      <c r="Q227" s="19">
        <f t="shared" si="53"/>
        <v>0</v>
      </c>
      <c r="R227" s="11">
        <v>0</v>
      </c>
      <c r="S227" s="12">
        <v>7.4999999999999997E-2</v>
      </c>
      <c r="T227" s="12">
        <v>0</v>
      </c>
      <c r="V227" s="12">
        <v>0</v>
      </c>
      <c r="Z227" s="12">
        <v>0</v>
      </c>
      <c r="AA227" s="12">
        <v>0</v>
      </c>
      <c r="AB227" s="12">
        <v>0</v>
      </c>
      <c r="AC227" s="12">
        <v>0</v>
      </c>
      <c r="AD227" s="12">
        <v>0</v>
      </c>
      <c r="AE227" s="12">
        <v>0</v>
      </c>
      <c r="AF227" s="12">
        <v>0</v>
      </c>
      <c r="AH227" s="12">
        <v>7.4999999999999997E-2</v>
      </c>
      <c r="AJ227" s="12">
        <v>0</v>
      </c>
      <c r="AL227" s="12">
        <v>0</v>
      </c>
      <c r="AN227" s="12">
        <v>0</v>
      </c>
      <c r="AR227" s="12">
        <v>0</v>
      </c>
      <c r="AS227" s="12">
        <v>0</v>
      </c>
      <c r="AT227" s="13">
        <v>0</v>
      </c>
    </row>
    <row r="228" spans="1:46" x14ac:dyDescent="0.25">
      <c r="A228" s="6">
        <v>249</v>
      </c>
      <c r="B228" s="4" t="s">
        <v>480</v>
      </c>
      <c r="C228" s="7" t="s">
        <v>481</v>
      </c>
      <c r="D228" s="1" t="s">
        <v>36</v>
      </c>
      <c r="E228" s="20">
        <f t="shared" si="41"/>
        <v>5.0000000000000001E-3</v>
      </c>
      <c r="F228" s="18">
        <f t="shared" si="42"/>
        <v>0</v>
      </c>
      <c r="G228" s="19">
        <f t="shared" si="43"/>
        <v>0</v>
      </c>
      <c r="H228" s="18">
        <f t="shared" si="44"/>
        <v>0</v>
      </c>
      <c r="I228" s="19">
        <f t="shared" si="45"/>
        <v>0</v>
      </c>
      <c r="J228" s="18">
        <f t="shared" si="46"/>
        <v>5.0000000000000001E-3</v>
      </c>
      <c r="K228" s="19">
        <f t="shared" si="47"/>
        <v>1</v>
      </c>
      <c r="L228" s="18">
        <f t="shared" si="48"/>
        <v>0</v>
      </c>
      <c r="M228" s="19">
        <f t="shared" si="49"/>
        <v>0</v>
      </c>
      <c r="N228" s="18">
        <f t="shared" si="50"/>
        <v>0</v>
      </c>
      <c r="O228" s="19">
        <f t="shared" si="51"/>
        <v>0</v>
      </c>
      <c r="P228" s="18">
        <f t="shared" si="52"/>
        <v>0</v>
      </c>
      <c r="Q228" s="19">
        <f t="shared" si="53"/>
        <v>0</v>
      </c>
      <c r="R228" s="11">
        <v>0</v>
      </c>
      <c r="S228" s="12">
        <v>5.0000000000000001E-3</v>
      </c>
      <c r="T228" s="12">
        <v>0</v>
      </c>
      <c r="V228" s="12">
        <v>0</v>
      </c>
      <c r="Z228" s="12">
        <v>0</v>
      </c>
      <c r="AA228" s="12">
        <v>0</v>
      </c>
      <c r="AB228" s="12">
        <v>0</v>
      </c>
      <c r="AC228" s="12">
        <v>0</v>
      </c>
      <c r="AD228" s="12">
        <v>0</v>
      </c>
      <c r="AE228" s="12">
        <v>0</v>
      </c>
      <c r="AF228" s="12">
        <v>0</v>
      </c>
      <c r="AH228" s="12">
        <v>5.0000000000000001E-3</v>
      </c>
      <c r="AJ228" s="12">
        <v>0</v>
      </c>
      <c r="AL228" s="12">
        <v>0</v>
      </c>
      <c r="AN228" s="12">
        <v>0</v>
      </c>
      <c r="AR228" s="12">
        <v>0</v>
      </c>
      <c r="AS228" s="12">
        <v>0</v>
      </c>
      <c r="AT228" s="13">
        <v>0</v>
      </c>
    </row>
    <row r="229" spans="1:46" x14ac:dyDescent="0.25">
      <c r="A229" s="6">
        <v>250</v>
      </c>
      <c r="B229" s="4" t="s">
        <v>482</v>
      </c>
      <c r="C229" s="7" t="s">
        <v>483</v>
      </c>
      <c r="D229" s="1" t="s">
        <v>36</v>
      </c>
      <c r="E229" s="20">
        <f t="shared" si="41"/>
        <v>0.05</v>
      </c>
      <c r="F229" s="18">
        <f t="shared" si="42"/>
        <v>0</v>
      </c>
      <c r="G229" s="19">
        <f t="shared" si="43"/>
        <v>0</v>
      </c>
      <c r="H229" s="18">
        <f t="shared" si="44"/>
        <v>0</v>
      </c>
      <c r="I229" s="19">
        <f t="shared" si="45"/>
        <v>0</v>
      </c>
      <c r="J229" s="18">
        <f t="shared" si="46"/>
        <v>0</v>
      </c>
      <c r="K229" s="19">
        <f t="shared" si="47"/>
        <v>0</v>
      </c>
      <c r="L229" s="18">
        <f t="shared" si="48"/>
        <v>0.05</v>
      </c>
      <c r="M229" s="19">
        <f t="shared" si="49"/>
        <v>1</v>
      </c>
      <c r="N229" s="18">
        <f t="shared" si="50"/>
        <v>0</v>
      </c>
      <c r="O229" s="19">
        <f t="shared" si="51"/>
        <v>0</v>
      </c>
      <c r="P229" s="18">
        <f t="shared" si="52"/>
        <v>0</v>
      </c>
      <c r="Q229" s="19">
        <f t="shared" si="53"/>
        <v>0</v>
      </c>
      <c r="R229" s="11">
        <v>0</v>
      </c>
      <c r="S229" s="12">
        <v>0.05</v>
      </c>
      <c r="T229" s="12">
        <v>0</v>
      </c>
      <c r="V229" s="12">
        <v>0</v>
      </c>
      <c r="Z229" s="12">
        <v>0</v>
      </c>
      <c r="AA229" s="12">
        <v>0</v>
      </c>
      <c r="AB229" s="12">
        <v>0</v>
      </c>
      <c r="AC229" s="12">
        <v>0</v>
      </c>
      <c r="AD229" s="12">
        <v>0</v>
      </c>
      <c r="AE229" s="12">
        <v>0</v>
      </c>
      <c r="AF229" s="12">
        <v>0</v>
      </c>
      <c r="AH229" s="12">
        <v>0</v>
      </c>
      <c r="AJ229" s="12">
        <v>0.05</v>
      </c>
      <c r="AL229" s="12">
        <v>0</v>
      </c>
      <c r="AN229" s="12">
        <v>0</v>
      </c>
      <c r="AR229" s="12">
        <v>0</v>
      </c>
      <c r="AS229" s="12">
        <v>0</v>
      </c>
      <c r="AT229" s="13">
        <v>0</v>
      </c>
    </row>
    <row r="230" spans="1:46" x14ac:dyDescent="0.25">
      <c r="A230" s="6">
        <v>251</v>
      </c>
      <c r="B230" s="4" t="s">
        <v>484</v>
      </c>
      <c r="C230" s="7" t="s">
        <v>485</v>
      </c>
      <c r="D230" s="1" t="s">
        <v>33</v>
      </c>
      <c r="E230" s="20">
        <f t="shared" si="41"/>
        <v>1.0999999999999999E-2</v>
      </c>
      <c r="F230" s="18">
        <f t="shared" si="42"/>
        <v>0</v>
      </c>
      <c r="G230" s="19">
        <f t="shared" si="43"/>
        <v>0</v>
      </c>
      <c r="H230" s="18">
        <f t="shared" si="44"/>
        <v>0</v>
      </c>
      <c r="I230" s="19">
        <f t="shared" si="45"/>
        <v>0</v>
      </c>
      <c r="J230" s="18">
        <f t="shared" si="46"/>
        <v>0</v>
      </c>
      <c r="K230" s="19">
        <f t="shared" si="47"/>
        <v>0</v>
      </c>
      <c r="L230" s="18">
        <f t="shared" si="48"/>
        <v>1.0999999999999999E-2</v>
      </c>
      <c r="M230" s="19">
        <f t="shared" si="49"/>
        <v>1</v>
      </c>
      <c r="N230" s="18">
        <f t="shared" si="50"/>
        <v>0</v>
      </c>
      <c r="O230" s="19">
        <f t="shared" si="51"/>
        <v>0</v>
      </c>
      <c r="P230" s="18">
        <f t="shared" si="52"/>
        <v>0</v>
      </c>
      <c r="Q230" s="19">
        <f t="shared" si="53"/>
        <v>0</v>
      </c>
      <c r="R230" s="11">
        <v>0</v>
      </c>
      <c r="S230" s="12">
        <v>1.0999999999999999E-2</v>
      </c>
      <c r="T230" s="12">
        <v>0</v>
      </c>
      <c r="V230" s="12">
        <v>0</v>
      </c>
      <c r="Z230" s="12">
        <v>0</v>
      </c>
      <c r="AA230" s="12">
        <v>0</v>
      </c>
      <c r="AB230" s="12">
        <v>0</v>
      </c>
      <c r="AC230" s="12">
        <v>0</v>
      </c>
      <c r="AD230" s="12">
        <v>0</v>
      </c>
      <c r="AE230" s="12">
        <v>0</v>
      </c>
      <c r="AF230" s="12">
        <v>0</v>
      </c>
      <c r="AH230" s="12">
        <v>0</v>
      </c>
      <c r="AJ230" s="12">
        <v>1.0999999999999999E-2</v>
      </c>
      <c r="AL230" s="12">
        <v>0</v>
      </c>
      <c r="AN230" s="12">
        <v>0</v>
      </c>
      <c r="AR230" s="12">
        <v>0</v>
      </c>
      <c r="AS230" s="12">
        <v>0</v>
      </c>
      <c r="AT230" s="13">
        <v>0</v>
      </c>
    </row>
    <row r="231" spans="1:46" x14ac:dyDescent="0.25">
      <c r="A231" s="6">
        <v>252</v>
      </c>
      <c r="B231" s="4" t="s">
        <v>486</v>
      </c>
      <c r="C231" s="7" t="s">
        <v>487</v>
      </c>
      <c r="D231" s="1" t="s">
        <v>36</v>
      </c>
      <c r="E231" s="20">
        <f t="shared" si="41"/>
        <v>1E-3</v>
      </c>
      <c r="F231" s="18">
        <f t="shared" si="42"/>
        <v>0</v>
      </c>
      <c r="G231" s="19">
        <f t="shared" si="43"/>
        <v>0</v>
      </c>
      <c r="H231" s="18">
        <f t="shared" si="44"/>
        <v>0</v>
      </c>
      <c r="I231" s="19">
        <f t="shared" si="45"/>
        <v>0</v>
      </c>
      <c r="J231" s="18">
        <f t="shared" si="46"/>
        <v>0</v>
      </c>
      <c r="K231" s="19">
        <f t="shared" si="47"/>
        <v>0</v>
      </c>
      <c r="L231" s="18">
        <f t="shared" si="48"/>
        <v>1E-3</v>
      </c>
      <c r="M231" s="19">
        <f t="shared" si="49"/>
        <v>1</v>
      </c>
      <c r="N231" s="18">
        <f t="shared" si="50"/>
        <v>0</v>
      </c>
      <c r="O231" s="19">
        <f t="shared" si="51"/>
        <v>0</v>
      </c>
      <c r="P231" s="18">
        <f t="shared" si="52"/>
        <v>0</v>
      </c>
      <c r="Q231" s="19">
        <f t="shared" si="53"/>
        <v>0</v>
      </c>
      <c r="R231" s="11">
        <v>0</v>
      </c>
      <c r="S231" s="12">
        <v>1E-3</v>
      </c>
      <c r="T231" s="12">
        <v>0</v>
      </c>
      <c r="V231" s="12">
        <v>0</v>
      </c>
      <c r="Z231" s="12">
        <v>0</v>
      </c>
      <c r="AA231" s="12">
        <v>0</v>
      </c>
      <c r="AB231" s="12">
        <v>0</v>
      </c>
      <c r="AC231" s="12">
        <v>0</v>
      </c>
      <c r="AD231" s="12">
        <v>0</v>
      </c>
      <c r="AE231" s="12">
        <v>0</v>
      </c>
      <c r="AF231" s="12">
        <v>0</v>
      </c>
      <c r="AH231" s="12">
        <v>0</v>
      </c>
      <c r="AJ231" s="12">
        <v>1E-3</v>
      </c>
      <c r="AL231" s="12">
        <v>0</v>
      </c>
      <c r="AN231" s="12">
        <v>0</v>
      </c>
      <c r="AR231" s="12">
        <v>0</v>
      </c>
      <c r="AS231" s="12">
        <v>0</v>
      </c>
      <c r="AT231" s="13">
        <v>0</v>
      </c>
    </row>
    <row r="232" spans="1:46" x14ac:dyDescent="0.25">
      <c r="A232" s="6">
        <v>253</v>
      </c>
      <c r="B232" s="4" t="s">
        <v>488</v>
      </c>
      <c r="C232" s="7" t="s">
        <v>489</v>
      </c>
      <c r="D232" s="1" t="s">
        <v>41</v>
      </c>
      <c r="E232" s="20">
        <f t="shared" si="41"/>
        <v>0.01</v>
      </c>
      <c r="F232" s="18">
        <f t="shared" si="42"/>
        <v>0</v>
      </c>
      <c r="G232" s="19">
        <f t="shared" si="43"/>
        <v>0</v>
      </c>
      <c r="H232" s="18">
        <f t="shared" si="44"/>
        <v>0</v>
      </c>
      <c r="I232" s="19">
        <f t="shared" si="45"/>
        <v>0</v>
      </c>
      <c r="J232" s="18">
        <f t="shared" si="46"/>
        <v>0</v>
      </c>
      <c r="K232" s="19">
        <f t="shared" si="47"/>
        <v>0</v>
      </c>
      <c r="L232" s="18">
        <f t="shared" si="48"/>
        <v>0.01</v>
      </c>
      <c r="M232" s="19">
        <f t="shared" si="49"/>
        <v>1</v>
      </c>
      <c r="N232" s="18">
        <f t="shared" si="50"/>
        <v>0</v>
      </c>
      <c r="O232" s="19">
        <f t="shared" si="51"/>
        <v>0</v>
      </c>
      <c r="P232" s="18">
        <f t="shared" si="52"/>
        <v>0</v>
      </c>
      <c r="Q232" s="19">
        <f t="shared" si="53"/>
        <v>0</v>
      </c>
      <c r="R232" s="11">
        <v>0</v>
      </c>
      <c r="S232" s="12">
        <v>0.01</v>
      </c>
      <c r="T232" s="12">
        <v>0</v>
      </c>
      <c r="V232" s="12">
        <v>0</v>
      </c>
      <c r="Z232" s="12">
        <v>0</v>
      </c>
      <c r="AA232" s="12">
        <v>0</v>
      </c>
      <c r="AB232" s="12">
        <v>0</v>
      </c>
      <c r="AC232" s="12">
        <v>0</v>
      </c>
      <c r="AD232" s="12">
        <v>0</v>
      </c>
      <c r="AE232" s="12">
        <v>0</v>
      </c>
      <c r="AF232" s="12">
        <v>0</v>
      </c>
      <c r="AH232" s="12">
        <v>0</v>
      </c>
      <c r="AJ232" s="12">
        <v>0.01</v>
      </c>
      <c r="AL232" s="12">
        <v>0</v>
      </c>
      <c r="AN232" s="12">
        <v>0</v>
      </c>
      <c r="AR232" s="12">
        <v>0</v>
      </c>
      <c r="AS232" s="12">
        <v>0</v>
      </c>
      <c r="AT232" s="13">
        <v>0</v>
      </c>
    </row>
    <row r="233" spans="1:46" x14ac:dyDescent="0.25">
      <c r="A233" s="6">
        <v>254</v>
      </c>
      <c r="B233" s="4" t="s">
        <v>490</v>
      </c>
      <c r="C233" s="7" t="s">
        <v>491</v>
      </c>
      <c r="D233" s="1" t="s">
        <v>41</v>
      </c>
      <c r="E233" s="20">
        <f t="shared" si="41"/>
        <v>2.9000000000000001E-2</v>
      </c>
      <c r="F233" s="18">
        <f t="shared" si="42"/>
        <v>0</v>
      </c>
      <c r="G233" s="19">
        <f t="shared" si="43"/>
        <v>0</v>
      </c>
      <c r="H233" s="18">
        <f t="shared" si="44"/>
        <v>0</v>
      </c>
      <c r="I233" s="19">
        <f t="shared" si="45"/>
        <v>0</v>
      </c>
      <c r="J233" s="18">
        <f t="shared" si="46"/>
        <v>0</v>
      </c>
      <c r="K233" s="19">
        <f t="shared" si="47"/>
        <v>0</v>
      </c>
      <c r="L233" s="18">
        <f t="shared" si="48"/>
        <v>2.9000000000000001E-2</v>
      </c>
      <c r="M233" s="19">
        <f t="shared" si="49"/>
        <v>1</v>
      </c>
      <c r="N233" s="18">
        <f t="shared" si="50"/>
        <v>0</v>
      </c>
      <c r="O233" s="19">
        <f t="shared" si="51"/>
        <v>0</v>
      </c>
      <c r="P233" s="18">
        <f t="shared" si="52"/>
        <v>0</v>
      </c>
      <c r="Q233" s="19">
        <f t="shared" si="53"/>
        <v>0</v>
      </c>
      <c r="R233" s="11">
        <v>0</v>
      </c>
      <c r="S233" s="12">
        <v>2.9000000000000001E-2</v>
      </c>
      <c r="T233" s="12">
        <v>0</v>
      </c>
      <c r="V233" s="12">
        <v>0</v>
      </c>
      <c r="Z233" s="12">
        <v>0</v>
      </c>
      <c r="AA233" s="12">
        <v>0</v>
      </c>
      <c r="AB233" s="12">
        <v>0</v>
      </c>
      <c r="AC233" s="12">
        <v>0</v>
      </c>
      <c r="AD233" s="12">
        <v>0</v>
      </c>
      <c r="AE233" s="12">
        <v>0</v>
      </c>
      <c r="AF233" s="12">
        <v>0</v>
      </c>
      <c r="AH233" s="12">
        <v>0</v>
      </c>
      <c r="AJ233" s="12">
        <v>2.9000000000000001E-2</v>
      </c>
      <c r="AL233" s="12">
        <v>0</v>
      </c>
      <c r="AN233" s="12">
        <v>0</v>
      </c>
      <c r="AR233" s="12">
        <v>0</v>
      </c>
      <c r="AS233" s="12">
        <v>0</v>
      </c>
      <c r="AT233" s="13">
        <v>0</v>
      </c>
    </row>
    <row r="234" spans="1:46" x14ac:dyDescent="0.25">
      <c r="A234" s="6">
        <v>255</v>
      </c>
      <c r="B234" s="4" t="s">
        <v>492</v>
      </c>
      <c r="C234" s="7" t="s">
        <v>493</v>
      </c>
      <c r="D234" s="1" t="s">
        <v>36</v>
      </c>
      <c r="E234" s="20">
        <f t="shared" si="41"/>
        <v>1.05</v>
      </c>
      <c r="F234" s="18">
        <f t="shared" si="42"/>
        <v>0</v>
      </c>
      <c r="G234" s="19">
        <f t="shared" si="43"/>
        <v>0</v>
      </c>
      <c r="H234" s="18">
        <f t="shared" si="44"/>
        <v>0</v>
      </c>
      <c r="I234" s="19">
        <f t="shared" si="45"/>
        <v>0</v>
      </c>
      <c r="J234" s="18">
        <f t="shared" si="46"/>
        <v>0</v>
      </c>
      <c r="K234" s="19">
        <f t="shared" si="47"/>
        <v>0</v>
      </c>
      <c r="L234" s="18">
        <f t="shared" si="48"/>
        <v>1.05</v>
      </c>
      <c r="M234" s="19">
        <f t="shared" si="49"/>
        <v>1</v>
      </c>
      <c r="N234" s="18">
        <f t="shared" si="50"/>
        <v>0</v>
      </c>
      <c r="O234" s="19">
        <f t="shared" si="51"/>
        <v>0</v>
      </c>
      <c r="P234" s="18">
        <f t="shared" si="52"/>
        <v>0</v>
      </c>
      <c r="Q234" s="19">
        <f t="shared" si="53"/>
        <v>0</v>
      </c>
      <c r="R234" s="11">
        <v>0</v>
      </c>
      <c r="S234" s="12">
        <v>1.05</v>
      </c>
      <c r="T234" s="12">
        <v>0</v>
      </c>
      <c r="V234" s="12">
        <v>0</v>
      </c>
      <c r="Z234" s="12">
        <v>0</v>
      </c>
      <c r="AA234" s="12">
        <v>0</v>
      </c>
      <c r="AB234" s="12">
        <v>0</v>
      </c>
      <c r="AC234" s="12">
        <v>0</v>
      </c>
      <c r="AD234" s="12">
        <v>0</v>
      </c>
      <c r="AE234" s="12">
        <v>0</v>
      </c>
      <c r="AF234" s="12">
        <v>0</v>
      </c>
      <c r="AH234" s="12">
        <v>0</v>
      </c>
      <c r="AJ234" s="12">
        <v>1.05</v>
      </c>
      <c r="AL234" s="12">
        <v>0</v>
      </c>
      <c r="AN234" s="12">
        <v>0</v>
      </c>
      <c r="AR234" s="12">
        <v>0</v>
      </c>
      <c r="AS234" s="12">
        <v>0</v>
      </c>
      <c r="AT234" s="13">
        <v>0</v>
      </c>
    </row>
    <row r="235" spans="1:46" x14ac:dyDescent="0.25">
      <c r="A235" s="6">
        <v>256</v>
      </c>
      <c r="B235" s="4" t="s">
        <v>494</v>
      </c>
      <c r="C235" s="7" t="s">
        <v>495</v>
      </c>
      <c r="D235" s="1" t="s">
        <v>36</v>
      </c>
      <c r="E235" s="20">
        <f t="shared" si="41"/>
        <v>0.32600000000000001</v>
      </c>
      <c r="F235" s="18">
        <f t="shared" si="42"/>
        <v>0</v>
      </c>
      <c r="G235" s="19">
        <f t="shared" si="43"/>
        <v>0</v>
      </c>
      <c r="H235" s="18">
        <f t="shared" si="44"/>
        <v>0</v>
      </c>
      <c r="I235" s="19">
        <f t="shared" si="45"/>
        <v>0</v>
      </c>
      <c r="J235" s="18">
        <f t="shared" si="46"/>
        <v>5.0000000000000001E-3</v>
      </c>
      <c r="K235" s="19">
        <f t="shared" si="47"/>
        <v>1.5337423312883436E-2</v>
      </c>
      <c r="L235" s="18">
        <f t="shared" si="48"/>
        <v>0.32100000000000001</v>
      </c>
      <c r="M235" s="19">
        <f t="shared" si="49"/>
        <v>0.98466257668711654</v>
      </c>
      <c r="N235" s="18">
        <f t="shared" si="50"/>
        <v>0</v>
      </c>
      <c r="O235" s="19">
        <f t="shared" si="51"/>
        <v>0</v>
      </c>
      <c r="P235" s="18">
        <f t="shared" si="52"/>
        <v>0</v>
      </c>
      <c r="Q235" s="19">
        <f t="shared" si="53"/>
        <v>0</v>
      </c>
      <c r="R235" s="11">
        <v>0</v>
      </c>
      <c r="S235" s="12">
        <v>0.32600000000000001</v>
      </c>
      <c r="T235" s="12">
        <v>0</v>
      </c>
      <c r="V235" s="12">
        <v>0</v>
      </c>
      <c r="Z235" s="12">
        <v>0</v>
      </c>
      <c r="AA235" s="12">
        <v>0</v>
      </c>
      <c r="AB235" s="12">
        <v>0</v>
      </c>
      <c r="AC235" s="12">
        <v>0</v>
      </c>
      <c r="AD235" s="12">
        <v>0</v>
      </c>
      <c r="AE235" s="12">
        <v>0</v>
      </c>
      <c r="AF235" s="12">
        <v>0</v>
      </c>
      <c r="AH235" s="12">
        <v>5.0000000000000001E-3</v>
      </c>
      <c r="AJ235" s="12">
        <v>0.32100000000000001</v>
      </c>
      <c r="AL235" s="12">
        <v>0</v>
      </c>
      <c r="AN235" s="12">
        <v>0</v>
      </c>
      <c r="AR235" s="12">
        <v>0</v>
      </c>
      <c r="AS235" s="12">
        <v>0</v>
      </c>
      <c r="AT235" s="13">
        <v>0</v>
      </c>
    </row>
    <row r="236" spans="1:46" x14ac:dyDescent="0.25">
      <c r="A236" s="6">
        <v>257</v>
      </c>
      <c r="B236" s="4" t="s">
        <v>496</v>
      </c>
      <c r="C236" s="7" t="s">
        <v>497</v>
      </c>
      <c r="D236" s="1" t="s">
        <v>33</v>
      </c>
      <c r="E236" s="20">
        <f t="shared" si="41"/>
        <v>42702.474999999999</v>
      </c>
      <c r="F236" s="18">
        <f t="shared" si="42"/>
        <v>0</v>
      </c>
      <c r="G236" s="19">
        <f t="shared" si="43"/>
        <v>0</v>
      </c>
      <c r="H236" s="18">
        <f t="shared" si="44"/>
        <v>0</v>
      </c>
      <c r="I236" s="19">
        <f t="shared" si="45"/>
        <v>0</v>
      </c>
      <c r="J236" s="18">
        <f t="shared" si="46"/>
        <v>1120.9780000000001</v>
      </c>
      <c r="K236" s="19">
        <f t="shared" si="47"/>
        <v>2.62508906099705E-2</v>
      </c>
      <c r="L236" s="18">
        <f t="shared" si="48"/>
        <v>115.36</v>
      </c>
      <c r="M236" s="19">
        <f t="shared" si="49"/>
        <v>2.7014827594887651E-3</v>
      </c>
      <c r="N236" s="18">
        <f t="shared" si="50"/>
        <v>37232.216</v>
      </c>
      <c r="O236" s="19">
        <f t="shared" si="51"/>
        <v>0.87189831502740767</v>
      </c>
      <c r="P236" s="18">
        <f t="shared" si="52"/>
        <v>4233.920999999993</v>
      </c>
      <c r="Q236" s="19">
        <f t="shared" si="53"/>
        <v>9.9149311603132909E-2</v>
      </c>
      <c r="R236" s="11">
        <v>11901.675000000001</v>
      </c>
      <c r="S236" s="12">
        <v>25336.649999999994</v>
      </c>
      <c r="T236" s="12">
        <v>5464.15</v>
      </c>
      <c r="V236" s="12">
        <v>0</v>
      </c>
      <c r="Z236" s="12">
        <v>0</v>
      </c>
      <c r="AA236" s="12">
        <v>393.69600000000003</v>
      </c>
      <c r="AB236" s="12">
        <v>30</v>
      </c>
      <c r="AC236" s="12">
        <v>0</v>
      </c>
      <c r="AD236" s="12">
        <v>0</v>
      </c>
      <c r="AE236" s="12">
        <v>0</v>
      </c>
      <c r="AF236" s="12">
        <v>0</v>
      </c>
      <c r="AH236" s="12">
        <v>727.28200000000004</v>
      </c>
      <c r="AJ236" s="12">
        <v>115.36</v>
      </c>
      <c r="AL236" s="12">
        <v>1792.038</v>
      </c>
      <c r="AN236" s="12">
        <v>31652.566000000003</v>
      </c>
      <c r="AR236" s="12">
        <v>0</v>
      </c>
      <c r="AS236" s="12">
        <v>5579.65</v>
      </c>
      <c r="AT236" s="13">
        <v>2441.8829999999925</v>
      </c>
    </row>
    <row r="237" spans="1:46" x14ac:dyDescent="0.25">
      <c r="A237" s="6">
        <v>258</v>
      </c>
      <c r="B237" s="4" t="s">
        <v>498</v>
      </c>
      <c r="C237" s="7" t="s">
        <v>499</v>
      </c>
      <c r="D237" s="1" t="s">
        <v>33</v>
      </c>
      <c r="E237" s="20">
        <f t="shared" si="41"/>
        <v>45.602999999999994</v>
      </c>
      <c r="F237" s="18">
        <f t="shared" si="42"/>
        <v>0</v>
      </c>
      <c r="G237" s="19">
        <f t="shared" si="43"/>
        <v>0</v>
      </c>
      <c r="H237" s="18">
        <f t="shared" si="44"/>
        <v>0</v>
      </c>
      <c r="I237" s="19">
        <f t="shared" si="45"/>
        <v>0</v>
      </c>
      <c r="J237" s="18">
        <f t="shared" si="46"/>
        <v>0.36</v>
      </c>
      <c r="K237" s="19">
        <f t="shared" si="47"/>
        <v>7.8942174856917319E-3</v>
      </c>
      <c r="L237" s="18">
        <f t="shared" si="48"/>
        <v>0</v>
      </c>
      <c r="M237" s="19">
        <f t="shared" si="49"/>
        <v>0</v>
      </c>
      <c r="N237" s="18">
        <f t="shared" si="50"/>
        <v>45.242999999999995</v>
      </c>
      <c r="O237" s="19">
        <f t="shared" si="51"/>
        <v>0.99210578251430825</v>
      </c>
      <c r="P237" s="18">
        <f t="shared" si="52"/>
        <v>0</v>
      </c>
      <c r="Q237" s="19">
        <f t="shared" si="53"/>
        <v>0</v>
      </c>
      <c r="R237" s="11">
        <v>0</v>
      </c>
      <c r="S237" s="12">
        <v>45.422999999999995</v>
      </c>
      <c r="T237" s="12">
        <v>0.18</v>
      </c>
      <c r="V237" s="12">
        <v>0</v>
      </c>
      <c r="Z237" s="12">
        <v>0</v>
      </c>
      <c r="AA237" s="12">
        <v>0</v>
      </c>
      <c r="AB237" s="12">
        <v>0</v>
      </c>
      <c r="AC237" s="12">
        <v>0</v>
      </c>
      <c r="AD237" s="12">
        <v>0</v>
      </c>
      <c r="AE237" s="12">
        <v>0</v>
      </c>
      <c r="AF237" s="12">
        <v>0</v>
      </c>
      <c r="AH237" s="12">
        <v>0.36</v>
      </c>
      <c r="AJ237" s="12">
        <v>0</v>
      </c>
      <c r="AL237" s="12">
        <v>0</v>
      </c>
      <c r="AN237" s="12">
        <v>45.242999999999995</v>
      </c>
      <c r="AR237" s="12">
        <v>0</v>
      </c>
      <c r="AS237" s="12">
        <v>0</v>
      </c>
      <c r="AT237" s="13">
        <v>0</v>
      </c>
    </row>
    <row r="238" spans="1:46" x14ac:dyDescent="0.25">
      <c r="A238" s="6">
        <v>259</v>
      </c>
      <c r="B238" s="4" t="s">
        <v>500</v>
      </c>
      <c r="C238" s="7" t="s">
        <v>501</v>
      </c>
      <c r="D238" s="1" t="s">
        <v>33</v>
      </c>
      <c r="E238" s="20">
        <f t="shared" si="41"/>
        <v>0.46</v>
      </c>
      <c r="F238" s="18">
        <f t="shared" si="42"/>
        <v>0</v>
      </c>
      <c r="G238" s="19">
        <f t="shared" si="43"/>
        <v>0</v>
      </c>
      <c r="H238" s="18">
        <f t="shared" si="44"/>
        <v>0</v>
      </c>
      <c r="I238" s="19">
        <f t="shared" si="45"/>
        <v>0</v>
      </c>
      <c r="J238" s="18">
        <f t="shared" si="46"/>
        <v>0</v>
      </c>
      <c r="K238" s="19">
        <f t="shared" si="47"/>
        <v>0</v>
      </c>
      <c r="L238" s="18">
        <f t="shared" si="48"/>
        <v>0</v>
      </c>
      <c r="M238" s="19">
        <f t="shared" si="49"/>
        <v>0</v>
      </c>
      <c r="N238" s="18">
        <f t="shared" si="50"/>
        <v>0.46</v>
      </c>
      <c r="O238" s="19">
        <f t="shared" si="51"/>
        <v>1</v>
      </c>
      <c r="P238" s="18">
        <f t="shared" si="52"/>
        <v>0</v>
      </c>
      <c r="Q238" s="19">
        <f t="shared" si="53"/>
        <v>0</v>
      </c>
      <c r="R238" s="11">
        <v>0</v>
      </c>
      <c r="S238" s="12">
        <v>0.46</v>
      </c>
      <c r="T238" s="12">
        <v>0</v>
      </c>
      <c r="V238" s="12">
        <v>0</v>
      </c>
      <c r="Z238" s="12">
        <v>0</v>
      </c>
      <c r="AA238" s="12">
        <v>0</v>
      </c>
      <c r="AB238" s="12">
        <v>0</v>
      </c>
      <c r="AC238" s="12">
        <v>0</v>
      </c>
      <c r="AD238" s="12">
        <v>0</v>
      </c>
      <c r="AE238" s="12">
        <v>0</v>
      </c>
      <c r="AF238" s="12">
        <v>0</v>
      </c>
      <c r="AH238" s="12">
        <v>0</v>
      </c>
      <c r="AJ238" s="12">
        <v>0</v>
      </c>
      <c r="AL238" s="12">
        <v>0</v>
      </c>
      <c r="AN238" s="12">
        <v>0.46</v>
      </c>
      <c r="AR238" s="12">
        <v>0</v>
      </c>
      <c r="AS238" s="12">
        <v>0</v>
      </c>
      <c r="AT238" s="13">
        <v>0</v>
      </c>
    </row>
    <row r="239" spans="1:46" x14ac:dyDescent="0.25">
      <c r="A239" s="6">
        <v>260</v>
      </c>
      <c r="B239" s="4" t="s">
        <v>502</v>
      </c>
      <c r="C239" s="7" t="s">
        <v>503</v>
      </c>
      <c r="D239" s="1" t="s">
        <v>36</v>
      </c>
      <c r="E239" s="20">
        <f t="shared" si="41"/>
        <v>16644.935000000001</v>
      </c>
      <c r="F239" s="18">
        <f t="shared" si="42"/>
        <v>0</v>
      </c>
      <c r="G239" s="19">
        <f t="shared" si="43"/>
        <v>0</v>
      </c>
      <c r="H239" s="18">
        <f t="shared" si="44"/>
        <v>0</v>
      </c>
      <c r="I239" s="19">
        <f t="shared" si="45"/>
        <v>0</v>
      </c>
      <c r="J239" s="18">
        <f t="shared" si="46"/>
        <v>0</v>
      </c>
      <c r="K239" s="19">
        <f t="shared" si="47"/>
        <v>0</v>
      </c>
      <c r="L239" s="18">
        <f t="shared" si="48"/>
        <v>0</v>
      </c>
      <c r="M239" s="19">
        <f t="shared" si="49"/>
        <v>0</v>
      </c>
      <c r="N239" s="18">
        <f t="shared" si="50"/>
        <v>0</v>
      </c>
      <c r="O239" s="19">
        <f t="shared" si="51"/>
        <v>0</v>
      </c>
      <c r="P239" s="18">
        <f t="shared" si="52"/>
        <v>16644.935000000001</v>
      </c>
      <c r="Q239" s="19">
        <f t="shared" si="53"/>
        <v>1</v>
      </c>
      <c r="R239" s="11">
        <v>16644.935000000001</v>
      </c>
      <c r="S239" s="12">
        <v>0</v>
      </c>
      <c r="T239" s="12">
        <v>0</v>
      </c>
      <c r="V239" s="12">
        <v>0</v>
      </c>
      <c r="Z239" s="12">
        <v>0</v>
      </c>
      <c r="AA239" s="12">
        <v>0</v>
      </c>
      <c r="AB239" s="12">
        <v>0</v>
      </c>
      <c r="AC239" s="12">
        <v>0</v>
      </c>
      <c r="AD239" s="12">
        <v>0</v>
      </c>
      <c r="AE239" s="12">
        <v>0</v>
      </c>
      <c r="AF239" s="12">
        <v>0</v>
      </c>
      <c r="AH239" s="12">
        <v>0</v>
      </c>
      <c r="AJ239" s="12">
        <v>0</v>
      </c>
      <c r="AL239" s="12">
        <v>0</v>
      </c>
      <c r="AN239" s="12">
        <v>0</v>
      </c>
      <c r="AR239" s="12">
        <v>16644.935000000001</v>
      </c>
      <c r="AS239" s="12">
        <v>0</v>
      </c>
      <c r="AT239" s="13">
        <v>16644.935000000001</v>
      </c>
    </row>
    <row r="240" spans="1:46" x14ac:dyDescent="0.25">
      <c r="A240" s="6">
        <v>261</v>
      </c>
      <c r="B240" s="4" t="s">
        <v>504</v>
      </c>
      <c r="C240" s="7" t="s">
        <v>505</v>
      </c>
      <c r="D240" s="1" t="s">
        <v>33</v>
      </c>
      <c r="E240" s="20">
        <f t="shared" si="41"/>
        <v>5.5</v>
      </c>
      <c r="F240" s="18">
        <f t="shared" si="42"/>
        <v>0</v>
      </c>
      <c r="G240" s="19">
        <f t="shared" si="43"/>
        <v>0</v>
      </c>
      <c r="H240" s="18">
        <f t="shared" si="44"/>
        <v>0</v>
      </c>
      <c r="I240" s="19">
        <f t="shared" si="45"/>
        <v>0</v>
      </c>
      <c r="J240" s="18">
        <f t="shared" si="46"/>
        <v>0</v>
      </c>
      <c r="K240" s="19">
        <f t="shared" si="47"/>
        <v>0</v>
      </c>
      <c r="L240" s="18">
        <f t="shared" si="48"/>
        <v>0</v>
      </c>
      <c r="M240" s="19">
        <f t="shared" si="49"/>
        <v>0</v>
      </c>
      <c r="N240" s="18">
        <f t="shared" si="50"/>
        <v>5.5</v>
      </c>
      <c r="O240" s="19">
        <f t="shared" si="51"/>
        <v>1</v>
      </c>
      <c r="P240" s="18">
        <f t="shared" si="52"/>
        <v>0</v>
      </c>
      <c r="Q240" s="19">
        <f t="shared" si="53"/>
        <v>0</v>
      </c>
      <c r="R240" s="11">
        <v>0</v>
      </c>
      <c r="S240" s="12">
        <v>5.5</v>
      </c>
      <c r="T240" s="12">
        <v>0</v>
      </c>
      <c r="V240" s="12">
        <v>0</v>
      </c>
      <c r="Z240" s="12">
        <v>0</v>
      </c>
      <c r="AA240" s="12">
        <v>0</v>
      </c>
      <c r="AB240" s="12">
        <v>0</v>
      </c>
      <c r="AC240" s="12">
        <v>0</v>
      </c>
      <c r="AD240" s="12">
        <v>0</v>
      </c>
      <c r="AE240" s="12">
        <v>0</v>
      </c>
      <c r="AF240" s="12">
        <v>0</v>
      </c>
      <c r="AH240" s="12">
        <v>0</v>
      </c>
      <c r="AJ240" s="12">
        <v>0</v>
      </c>
      <c r="AL240" s="12">
        <v>0</v>
      </c>
      <c r="AN240" s="12">
        <v>5.5</v>
      </c>
      <c r="AR240" s="12">
        <v>0</v>
      </c>
      <c r="AS240" s="12">
        <v>0</v>
      </c>
      <c r="AT240" s="13">
        <v>0</v>
      </c>
    </row>
    <row r="241" spans="1:46" x14ac:dyDescent="0.25">
      <c r="A241" s="6">
        <v>262</v>
      </c>
      <c r="B241" s="4" t="s">
        <v>506</v>
      </c>
      <c r="C241" s="7" t="s">
        <v>507</v>
      </c>
      <c r="D241" s="1" t="s">
        <v>36</v>
      </c>
      <c r="E241" s="20">
        <f t="shared" si="41"/>
        <v>2</v>
      </c>
      <c r="F241" s="18">
        <f t="shared" si="42"/>
        <v>0</v>
      </c>
      <c r="G241" s="19">
        <f t="shared" si="43"/>
        <v>0</v>
      </c>
      <c r="H241" s="18">
        <f t="shared" si="44"/>
        <v>0</v>
      </c>
      <c r="I241" s="19">
        <f t="shared" si="45"/>
        <v>0</v>
      </c>
      <c r="J241" s="18">
        <f t="shared" si="46"/>
        <v>0</v>
      </c>
      <c r="K241" s="19">
        <f t="shared" si="47"/>
        <v>0</v>
      </c>
      <c r="L241" s="18">
        <f t="shared" si="48"/>
        <v>2</v>
      </c>
      <c r="M241" s="19">
        <f t="shared" si="49"/>
        <v>1</v>
      </c>
      <c r="N241" s="18">
        <f t="shared" si="50"/>
        <v>0</v>
      </c>
      <c r="O241" s="19">
        <f t="shared" si="51"/>
        <v>0</v>
      </c>
      <c r="P241" s="18">
        <f t="shared" si="52"/>
        <v>0</v>
      </c>
      <c r="Q241" s="19">
        <f t="shared" si="53"/>
        <v>0</v>
      </c>
      <c r="R241" s="11">
        <v>0</v>
      </c>
      <c r="S241" s="12">
        <v>2</v>
      </c>
      <c r="T241" s="12">
        <v>0</v>
      </c>
      <c r="V241" s="12">
        <v>0</v>
      </c>
      <c r="Z241" s="12">
        <v>0</v>
      </c>
      <c r="AA241" s="12">
        <v>0</v>
      </c>
      <c r="AB241" s="12">
        <v>0</v>
      </c>
      <c r="AC241" s="12">
        <v>0</v>
      </c>
      <c r="AD241" s="12">
        <v>0</v>
      </c>
      <c r="AE241" s="12">
        <v>0</v>
      </c>
      <c r="AF241" s="12">
        <v>0</v>
      </c>
      <c r="AH241" s="12">
        <v>0</v>
      </c>
      <c r="AJ241" s="12">
        <v>2</v>
      </c>
      <c r="AL241" s="12">
        <v>0</v>
      </c>
      <c r="AN241" s="12">
        <v>0</v>
      </c>
      <c r="AR241" s="12">
        <v>0</v>
      </c>
      <c r="AS241" s="12">
        <v>0</v>
      </c>
      <c r="AT241" s="13">
        <v>0</v>
      </c>
    </row>
    <row r="242" spans="1:46" x14ac:dyDescent="0.25">
      <c r="A242" s="6">
        <v>264</v>
      </c>
      <c r="B242" s="4" t="s">
        <v>508</v>
      </c>
      <c r="C242" s="7" t="s">
        <v>509</v>
      </c>
      <c r="D242" s="1" t="s">
        <v>33</v>
      </c>
      <c r="E242" s="20">
        <f t="shared" si="41"/>
        <v>6</v>
      </c>
      <c r="F242" s="18">
        <f t="shared" si="42"/>
        <v>0</v>
      </c>
      <c r="G242" s="19">
        <f t="shared" si="43"/>
        <v>0</v>
      </c>
      <c r="H242" s="18">
        <f t="shared" si="44"/>
        <v>0</v>
      </c>
      <c r="I242" s="19">
        <f t="shared" si="45"/>
        <v>0</v>
      </c>
      <c r="J242" s="18">
        <f t="shared" si="46"/>
        <v>0</v>
      </c>
      <c r="K242" s="19">
        <f t="shared" si="47"/>
        <v>0</v>
      </c>
      <c r="L242" s="18">
        <f t="shared" si="48"/>
        <v>0</v>
      </c>
      <c r="M242" s="19">
        <f t="shared" si="49"/>
        <v>0</v>
      </c>
      <c r="N242" s="18">
        <f t="shared" si="50"/>
        <v>6</v>
      </c>
      <c r="O242" s="19">
        <f t="shared" si="51"/>
        <v>1</v>
      </c>
      <c r="P242" s="18">
        <f t="shared" si="52"/>
        <v>0</v>
      </c>
      <c r="Q242" s="19">
        <f t="shared" si="53"/>
        <v>0</v>
      </c>
      <c r="R242" s="11">
        <v>0</v>
      </c>
      <c r="S242" s="12">
        <v>6</v>
      </c>
      <c r="T242" s="12">
        <v>0</v>
      </c>
      <c r="V242" s="12">
        <v>0</v>
      </c>
      <c r="Z242" s="12">
        <v>0</v>
      </c>
      <c r="AA242" s="12">
        <v>0</v>
      </c>
      <c r="AB242" s="12">
        <v>0</v>
      </c>
      <c r="AC242" s="12">
        <v>0</v>
      </c>
      <c r="AD242" s="12">
        <v>0</v>
      </c>
      <c r="AE242" s="12">
        <v>6</v>
      </c>
      <c r="AF242" s="12">
        <v>0</v>
      </c>
      <c r="AH242" s="12">
        <v>0</v>
      </c>
      <c r="AJ242" s="12">
        <v>0</v>
      </c>
      <c r="AL242" s="12">
        <v>0</v>
      </c>
      <c r="AN242" s="12">
        <v>0</v>
      </c>
      <c r="AR242" s="12">
        <v>0</v>
      </c>
      <c r="AS242" s="12">
        <v>0</v>
      </c>
      <c r="AT242" s="13">
        <v>0</v>
      </c>
    </row>
    <row r="243" spans="1:46" x14ac:dyDescent="0.25">
      <c r="A243" s="6">
        <v>265</v>
      </c>
      <c r="B243" s="4" t="s">
        <v>510</v>
      </c>
      <c r="C243" s="7" t="s">
        <v>511</v>
      </c>
      <c r="D243" s="1" t="s">
        <v>36</v>
      </c>
      <c r="E243" s="20">
        <f t="shared" si="41"/>
        <v>30.373999999999999</v>
      </c>
      <c r="F243" s="18">
        <f t="shared" si="42"/>
        <v>0</v>
      </c>
      <c r="G243" s="19">
        <f t="shared" si="43"/>
        <v>0</v>
      </c>
      <c r="H243" s="18">
        <f t="shared" si="44"/>
        <v>0</v>
      </c>
      <c r="I243" s="19">
        <f t="shared" si="45"/>
        <v>0</v>
      </c>
      <c r="J243" s="18">
        <f t="shared" si="46"/>
        <v>0</v>
      </c>
      <c r="K243" s="19">
        <f t="shared" si="47"/>
        <v>0</v>
      </c>
      <c r="L243" s="18">
        <f t="shared" si="48"/>
        <v>0.374</v>
      </c>
      <c r="M243" s="19">
        <f t="shared" si="49"/>
        <v>1.231316257325344E-2</v>
      </c>
      <c r="N243" s="18">
        <f t="shared" si="50"/>
        <v>0</v>
      </c>
      <c r="O243" s="19">
        <f t="shared" si="51"/>
        <v>0</v>
      </c>
      <c r="P243" s="18">
        <f t="shared" si="52"/>
        <v>30</v>
      </c>
      <c r="Q243" s="19">
        <f t="shared" si="53"/>
        <v>0.98768683742674657</v>
      </c>
      <c r="R243" s="11">
        <v>0</v>
      </c>
      <c r="S243" s="12">
        <v>30.373999999999999</v>
      </c>
      <c r="T243" s="12">
        <v>0</v>
      </c>
      <c r="V243" s="12">
        <v>0</v>
      </c>
      <c r="Z243" s="12">
        <v>0</v>
      </c>
      <c r="AA243" s="12">
        <v>0</v>
      </c>
      <c r="AB243" s="12">
        <v>0</v>
      </c>
      <c r="AC243" s="12">
        <v>0</v>
      </c>
      <c r="AD243" s="12">
        <v>0.374</v>
      </c>
      <c r="AE243" s="12">
        <v>0</v>
      </c>
      <c r="AF243" s="12">
        <v>0</v>
      </c>
      <c r="AH243" s="12">
        <v>0</v>
      </c>
      <c r="AJ243" s="12">
        <v>0</v>
      </c>
      <c r="AL243" s="12">
        <v>0</v>
      </c>
      <c r="AN243" s="12">
        <v>0</v>
      </c>
      <c r="AR243" s="12">
        <v>0</v>
      </c>
      <c r="AS243" s="12">
        <v>0</v>
      </c>
      <c r="AT243" s="13">
        <v>30</v>
      </c>
    </row>
    <row r="244" spans="1:46" x14ac:dyDescent="0.25">
      <c r="A244" s="6">
        <v>266</v>
      </c>
      <c r="B244" s="4" t="s">
        <v>512</v>
      </c>
      <c r="C244" s="7" t="s">
        <v>513</v>
      </c>
      <c r="D244" s="1" t="s">
        <v>33</v>
      </c>
      <c r="E244" s="20">
        <f t="shared" si="41"/>
        <v>63.97</v>
      </c>
      <c r="F244" s="18">
        <f t="shared" si="42"/>
        <v>0</v>
      </c>
      <c r="G244" s="19">
        <f t="shared" si="43"/>
        <v>0</v>
      </c>
      <c r="H244" s="18">
        <f t="shared" si="44"/>
        <v>0</v>
      </c>
      <c r="I244" s="19">
        <f t="shared" si="45"/>
        <v>0</v>
      </c>
      <c r="J244" s="18">
        <f t="shared" si="46"/>
        <v>0</v>
      </c>
      <c r="K244" s="19">
        <f t="shared" si="47"/>
        <v>0</v>
      </c>
      <c r="L244" s="18">
        <f t="shared" si="48"/>
        <v>0</v>
      </c>
      <c r="M244" s="19">
        <f t="shared" si="49"/>
        <v>0</v>
      </c>
      <c r="N244" s="18">
        <f t="shared" si="50"/>
        <v>63.970000000000006</v>
      </c>
      <c r="O244" s="19">
        <f t="shared" si="51"/>
        <v>1</v>
      </c>
      <c r="P244" s="18">
        <f t="shared" si="52"/>
        <v>-6.8278716014447127E-15</v>
      </c>
      <c r="Q244" s="19">
        <f t="shared" si="53"/>
        <v>-1.0673552605040976E-16</v>
      </c>
      <c r="R244" s="11">
        <v>0</v>
      </c>
      <c r="S244" s="12">
        <v>63.97</v>
      </c>
      <c r="T244" s="12">
        <v>0</v>
      </c>
      <c r="V244" s="12">
        <v>0</v>
      </c>
      <c r="Z244" s="12">
        <v>0</v>
      </c>
      <c r="AA244" s="12">
        <v>0</v>
      </c>
      <c r="AB244" s="12">
        <v>0</v>
      </c>
      <c r="AC244" s="12">
        <v>0</v>
      </c>
      <c r="AD244" s="12">
        <v>0</v>
      </c>
      <c r="AE244" s="12">
        <v>1</v>
      </c>
      <c r="AF244" s="12">
        <v>0</v>
      </c>
      <c r="AH244" s="12">
        <v>0</v>
      </c>
      <c r="AJ244" s="12">
        <v>0</v>
      </c>
      <c r="AL244" s="12">
        <v>0</v>
      </c>
      <c r="AN244" s="12">
        <v>62.650000000000006</v>
      </c>
      <c r="AR244" s="12">
        <v>0</v>
      </c>
      <c r="AS244" s="12">
        <v>0.32</v>
      </c>
      <c r="AT244" s="13">
        <v>-6.8278716014447127E-15</v>
      </c>
    </row>
    <row r="245" spans="1:46" x14ac:dyDescent="0.25">
      <c r="A245" s="6">
        <v>267</v>
      </c>
      <c r="B245" s="4" t="s">
        <v>514</v>
      </c>
      <c r="C245" s="7" t="s">
        <v>515</v>
      </c>
      <c r="D245" s="1" t="s">
        <v>33</v>
      </c>
      <c r="E245" s="20">
        <f t="shared" si="41"/>
        <v>36.980000000000004</v>
      </c>
      <c r="F245" s="18">
        <f t="shared" si="42"/>
        <v>0</v>
      </c>
      <c r="G245" s="19">
        <f t="shared" si="43"/>
        <v>0</v>
      </c>
      <c r="H245" s="18">
        <f t="shared" si="44"/>
        <v>0</v>
      </c>
      <c r="I245" s="19">
        <f t="shared" si="45"/>
        <v>0</v>
      </c>
      <c r="J245" s="18">
        <f t="shared" si="46"/>
        <v>31.5</v>
      </c>
      <c r="K245" s="19">
        <f t="shared" si="47"/>
        <v>0.8518117901568415</v>
      </c>
      <c r="L245" s="18">
        <f t="shared" si="48"/>
        <v>0</v>
      </c>
      <c r="M245" s="19">
        <f t="shared" si="49"/>
        <v>0</v>
      </c>
      <c r="N245" s="18">
        <f t="shared" si="50"/>
        <v>5.48</v>
      </c>
      <c r="O245" s="19">
        <f t="shared" si="51"/>
        <v>0.14818820984315845</v>
      </c>
      <c r="P245" s="18">
        <f t="shared" si="52"/>
        <v>0</v>
      </c>
      <c r="Q245" s="19">
        <f t="shared" si="53"/>
        <v>0</v>
      </c>
      <c r="R245" s="11">
        <v>0</v>
      </c>
      <c r="S245" s="12">
        <v>36.980000000000004</v>
      </c>
      <c r="T245" s="12">
        <v>0</v>
      </c>
      <c r="V245" s="12">
        <v>0</v>
      </c>
      <c r="Z245" s="12">
        <v>0</v>
      </c>
      <c r="AA245" s="12">
        <v>31.5</v>
      </c>
      <c r="AB245" s="12">
        <v>31.5</v>
      </c>
      <c r="AC245" s="12">
        <v>0</v>
      </c>
      <c r="AD245" s="12">
        <v>0</v>
      </c>
      <c r="AE245" s="12">
        <v>0</v>
      </c>
      <c r="AF245" s="12">
        <v>0</v>
      </c>
      <c r="AH245" s="12">
        <v>0</v>
      </c>
      <c r="AJ245" s="12">
        <v>0</v>
      </c>
      <c r="AL245" s="12">
        <v>0</v>
      </c>
      <c r="AN245" s="12">
        <v>0</v>
      </c>
      <c r="AR245" s="12">
        <v>0</v>
      </c>
      <c r="AS245" s="12">
        <v>5.48</v>
      </c>
      <c r="AT245" s="13">
        <v>0</v>
      </c>
    </row>
    <row r="246" spans="1:46" x14ac:dyDescent="0.25">
      <c r="A246" s="6">
        <v>269</v>
      </c>
      <c r="B246" s="4" t="s">
        <v>516</v>
      </c>
      <c r="C246" s="7" t="s">
        <v>517</v>
      </c>
      <c r="D246" s="1" t="s">
        <v>36</v>
      </c>
      <c r="E246" s="20">
        <f t="shared" si="41"/>
        <v>0.8</v>
      </c>
      <c r="F246" s="18">
        <f t="shared" si="42"/>
        <v>0</v>
      </c>
      <c r="G246" s="19">
        <f t="shared" si="43"/>
        <v>0</v>
      </c>
      <c r="H246" s="18">
        <f t="shared" si="44"/>
        <v>0</v>
      </c>
      <c r="I246" s="19">
        <f t="shared" si="45"/>
        <v>0</v>
      </c>
      <c r="J246" s="18">
        <f t="shared" si="46"/>
        <v>0</v>
      </c>
      <c r="K246" s="19">
        <f t="shared" si="47"/>
        <v>0</v>
      </c>
      <c r="L246" s="18">
        <f t="shared" si="48"/>
        <v>0</v>
      </c>
      <c r="M246" s="19">
        <f t="shared" si="49"/>
        <v>0</v>
      </c>
      <c r="N246" s="18">
        <f t="shared" si="50"/>
        <v>0.8</v>
      </c>
      <c r="O246" s="19">
        <f t="shared" si="51"/>
        <v>1</v>
      </c>
      <c r="P246" s="18">
        <f t="shared" si="52"/>
        <v>0</v>
      </c>
      <c r="Q246" s="19">
        <f t="shared" si="53"/>
        <v>0</v>
      </c>
      <c r="R246" s="11">
        <v>0</v>
      </c>
      <c r="S246" s="12">
        <v>0.8</v>
      </c>
      <c r="T246" s="12">
        <v>0</v>
      </c>
      <c r="V246" s="12">
        <v>0</v>
      </c>
      <c r="Z246" s="12">
        <v>0</v>
      </c>
      <c r="AA246" s="12">
        <v>0</v>
      </c>
      <c r="AB246" s="12">
        <v>0</v>
      </c>
      <c r="AC246" s="12">
        <v>0</v>
      </c>
      <c r="AD246" s="12">
        <v>0</v>
      </c>
      <c r="AE246" s="12">
        <v>0</v>
      </c>
      <c r="AF246" s="12">
        <v>0</v>
      </c>
      <c r="AH246" s="12">
        <v>0</v>
      </c>
      <c r="AJ246" s="12">
        <v>0</v>
      </c>
      <c r="AL246" s="12">
        <v>0</v>
      </c>
      <c r="AN246" s="12">
        <v>0.8</v>
      </c>
      <c r="AR246" s="12">
        <v>0</v>
      </c>
      <c r="AS246" s="12">
        <v>0</v>
      </c>
      <c r="AT246" s="13">
        <v>0</v>
      </c>
    </row>
    <row r="247" spans="1:46" x14ac:dyDescent="0.25">
      <c r="A247" s="6">
        <v>270</v>
      </c>
      <c r="B247" s="4" t="s">
        <v>518</v>
      </c>
      <c r="C247" s="7" t="s">
        <v>519</v>
      </c>
      <c r="D247" s="1" t="s">
        <v>33</v>
      </c>
      <c r="E247" s="20">
        <f t="shared" si="41"/>
        <v>5.9</v>
      </c>
      <c r="F247" s="18">
        <f t="shared" si="42"/>
        <v>0</v>
      </c>
      <c r="G247" s="19">
        <f t="shared" si="43"/>
        <v>0</v>
      </c>
      <c r="H247" s="18">
        <f t="shared" si="44"/>
        <v>0</v>
      </c>
      <c r="I247" s="19">
        <f t="shared" si="45"/>
        <v>0</v>
      </c>
      <c r="J247" s="18">
        <f t="shared" si="46"/>
        <v>0</v>
      </c>
      <c r="K247" s="19">
        <f t="shared" si="47"/>
        <v>0</v>
      </c>
      <c r="L247" s="18">
        <f t="shared" si="48"/>
        <v>0</v>
      </c>
      <c r="M247" s="19">
        <f t="shared" si="49"/>
        <v>0</v>
      </c>
      <c r="N247" s="18">
        <f t="shared" si="50"/>
        <v>5.9</v>
      </c>
      <c r="O247" s="19">
        <f t="shared" si="51"/>
        <v>1</v>
      </c>
      <c r="P247" s="18">
        <f t="shared" si="52"/>
        <v>0</v>
      </c>
      <c r="Q247" s="19">
        <f t="shared" si="53"/>
        <v>0</v>
      </c>
      <c r="R247" s="11">
        <v>0</v>
      </c>
      <c r="S247" s="12">
        <v>5.9</v>
      </c>
      <c r="T247" s="12">
        <v>0</v>
      </c>
      <c r="V247" s="12">
        <v>0</v>
      </c>
      <c r="Z247" s="12">
        <v>0</v>
      </c>
      <c r="AA247" s="12">
        <v>0</v>
      </c>
      <c r="AB247" s="12">
        <v>0</v>
      </c>
      <c r="AC247" s="12">
        <v>0</v>
      </c>
      <c r="AD247" s="12">
        <v>0</v>
      </c>
      <c r="AE247" s="12">
        <v>0</v>
      </c>
      <c r="AF247" s="12">
        <v>0</v>
      </c>
      <c r="AH247" s="12">
        <v>0</v>
      </c>
      <c r="AJ247" s="12">
        <v>0</v>
      </c>
      <c r="AL247" s="12">
        <v>0</v>
      </c>
      <c r="AN247" s="12">
        <v>5.9</v>
      </c>
      <c r="AR247" s="12">
        <v>0</v>
      </c>
      <c r="AS247" s="12">
        <v>0</v>
      </c>
      <c r="AT247" s="13">
        <v>0</v>
      </c>
    </row>
    <row r="248" spans="1:46" x14ac:dyDescent="0.25">
      <c r="A248" s="6">
        <v>271</v>
      </c>
      <c r="B248" s="4" t="s">
        <v>520</v>
      </c>
      <c r="C248" s="7" t="s">
        <v>521</v>
      </c>
      <c r="D248" s="1" t="s">
        <v>36</v>
      </c>
      <c r="E248" s="20">
        <f t="shared" si="41"/>
        <v>5.8260000000000005</v>
      </c>
      <c r="F248" s="18">
        <f t="shared" si="42"/>
        <v>0</v>
      </c>
      <c r="G248" s="19">
        <f t="shared" si="43"/>
        <v>0</v>
      </c>
      <c r="H248" s="18">
        <f t="shared" si="44"/>
        <v>0</v>
      </c>
      <c r="I248" s="19">
        <f t="shared" si="45"/>
        <v>0</v>
      </c>
      <c r="J248" s="18">
        <f t="shared" si="46"/>
        <v>0</v>
      </c>
      <c r="K248" s="19">
        <f t="shared" si="47"/>
        <v>0</v>
      </c>
      <c r="L248" s="18">
        <f t="shared" si="48"/>
        <v>0.47599999999999998</v>
      </c>
      <c r="M248" s="19">
        <f t="shared" si="49"/>
        <v>8.1702711980775819E-2</v>
      </c>
      <c r="N248" s="18">
        <f t="shared" si="50"/>
        <v>5.3500000000000005</v>
      </c>
      <c r="O248" s="19">
        <f t="shared" si="51"/>
        <v>0.91829728801922417</v>
      </c>
      <c r="P248" s="18">
        <f t="shared" si="52"/>
        <v>0</v>
      </c>
      <c r="Q248" s="19">
        <f t="shared" si="53"/>
        <v>0</v>
      </c>
      <c r="R248" s="11">
        <v>0</v>
      </c>
      <c r="S248" s="12">
        <v>5.8260000000000005</v>
      </c>
      <c r="T248" s="12">
        <v>0</v>
      </c>
      <c r="V248" s="12">
        <v>0</v>
      </c>
      <c r="Z248" s="12">
        <v>0</v>
      </c>
      <c r="AA248" s="12">
        <v>0</v>
      </c>
      <c r="AB248" s="12">
        <v>0</v>
      </c>
      <c r="AC248" s="12">
        <v>0</v>
      </c>
      <c r="AD248" s="12">
        <v>0.47599999999999998</v>
      </c>
      <c r="AE248" s="12">
        <v>0</v>
      </c>
      <c r="AF248" s="12">
        <v>0</v>
      </c>
      <c r="AH248" s="12">
        <v>0</v>
      </c>
      <c r="AJ248" s="12">
        <v>0</v>
      </c>
      <c r="AL248" s="12">
        <v>0</v>
      </c>
      <c r="AN248" s="12">
        <v>0.45</v>
      </c>
      <c r="AR248" s="12">
        <v>0</v>
      </c>
      <c r="AS248" s="12">
        <v>4.9000000000000004</v>
      </c>
      <c r="AT248" s="13">
        <v>0</v>
      </c>
    </row>
    <row r="249" spans="1:46" x14ac:dyDescent="0.25">
      <c r="A249" s="6">
        <v>272</v>
      </c>
      <c r="B249" s="4" t="s">
        <v>522</v>
      </c>
      <c r="C249" s="7" t="s">
        <v>523</v>
      </c>
      <c r="D249" s="1" t="s">
        <v>33</v>
      </c>
      <c r="E249" s="20">
        <f t="shared" si="41"/>
        <v>74.859000000000009</v>
      </c>
      <c r="F249" s="18">
        <f t="shared" si="42"/>
        <v>0</v>
      </c>
      <c r="G249" s="19">
        <f t="shared" si="43"/>
        <v>0</v>
      </c>
      <c r="H249" s="18">
        <f t="shared" si="44"/>
        <v>0</v>
      </c>
      <c r="I249" s="19">
        <f t="shared" si="45"/>
        <v>0</v>
      </c>
      <c r="J249" s="18">
        <f t="shared" si="46"/>
        <v>66</v>
      </c>
      <c r="K249" s="19">
        <f t="shared" si="47"/>
        <v>0.88165751613032495</v>
      </c>
      <c r="L249" s="18">
        <f t="shared" si="48"/>
        <v>0</v>
      </c>
      <c r="M249" s="19">
        <f t="shared" si="49"/>
        <v>0</v>
      </c>
      <c r="N249" s="18">
        <f t="shared" si="50"/>
        <v>2.06</v>
      </c>
      <c r="O249" s="19">
        <f t="shared" si="51"/>
        <v>2.7518401261037415E-2</v>
      </c>
      <c r="P249" s="18">
        <f t="shared" si="52"/>
        <v>6.7990000000000093</v>
      </c>
      <c r="Q249" s="19">
        <f t="shared" si="53"/>
        <v>9.0824082608637682E-2</v>
      </c>
      <c r="R249" s="11">
        <v>6.7989999999999995</v>
      </c>
      <c r="S249" s="12">
        <v>68.06</v>
      </c>
      <c r="T249" s="12">
        <v>0</v>
      </c>
      <c r="V249" s="12">
        <v>0</v>
      </c>
      <c r="Z249" s="12">
        <v>0</v>
      </c>
      <c r="AA249" s="12">
        <v>0</v>
      </c>
      <c r="AB249" s="12">
        <v>0</v>
      </c>
      <c r="AC249" s="12">
        <v>0</v>
      </c>
      <c r="AD249" s="12">
        <v>0</v>
      </c>
      <c r="AE249" s="12">
        <v>0</v>
      </c>
      <c r="AF249" s="12">
        <v>0</v>
      </c>
      <c r="AH249" s="12">
        <v>66</v>
      </c>
      <c r="AJ249" s="12">
        <v>0</v>
      </c>
      <c r="AL249" s="12">
        <v>0</v>
      </c>
      <c r="AN249" s="12">
        <v>1.1000000000000001</v>
      </c>
      <c r="AR249" s="12">
        <v>0</v>
      </c>
      <c r="AS249" s="12">
        <v>0.96</v>
      </c>
      <c r="AT249" s="13">
        <v>6.7990000000000093</v>
      </c>
    </row>
    <row r="250" spans="1:46" x14ac:dyDescent="0.25">
      <c r="A250" s="6">
        <v>275</v>
      </c>
      <c r="B250" s="4" t="s">
        <v>524</v>
      </c>
      <c r="C250" s="7" t="s">
        <v>525</v>
      </c>
      <c r="D250" s="1" t="s">
        <v>36</v>
      </c>
      <c r="E250" s="20">
        <f t="shared" si="41"/>
        <v>6</v>
      </c>
      <c r="F250" s="18">
        <f t="shared" si="42"/>
        <v>0</v>
      </c>
      <c r="G250" s="19">
        <f t="shared" si="43"/>
        <v>0</v>
      </c>
      <c r="H250" s="18">
        <f t="shared" si="44"/>
        <v>0</v>
      </c>
      <c r="I250" s="19">
        <f t="shared" si="45"/>
        <v>0</v>
      </c>
      <c r="J250" s="18">
        <f t="shared" si="46"/>
        <v>0</v>
      </c>
      <c r="K250" s="19">
        <f t="shared" si="47"/>
        <v>0</v>
      </c>
      <c r="L250" s="18">
        <f t="shared" si="48"/>
        <v>6</v>
      </c>
      <c r="M250" s="19">
        <f t="shared" si="49"/>
        <v>1</v>
      </c>
      <c r="N250" s="18">
        <f t="shared" si="50"/>
        <v>0</v>
      </c>
      <c r="O250" s="19">
        <f t="shared" si="51"/>
        <v>0</v>
      </c>
      <c r="P250" s="18">
        <f t="shared" si="52"/>
        <v>0</v>
      </c>
      <c r="Q250" s="19">
        <f t="shared" si="53"/>
        <v>0</v>
      </c>
      <c r="R250" s="11">
        <v>0</v>
      </c>
      <c r="S250" s="12">
        <v>6</v>
      </c>
      <c r="T250" s="12">
        <v>0</v>
      </c>
      <c r="V250" s="12">
        <v>0</v>
      </c>
      <c r="Z250" s="12">
        <v>0</v>
      </c>
      <c r="AA250" s="12">
        <v>0</v>
      </c>
      <c r="AB250" s="12">
        <v>0</v>
      </c>
      <c r="AC250" s="12">
        <v>0</v>
      </c>
      <c r="AD250" s="12">
        <v>0</v>
      </c>
      <c r="AE250" s="12">
        <v>0</v>
      </c>
      <c r="AF250" s="12">
        <v>0</v>
      </c>
      <c r="AH250" s="12">
        <v>0</v>
      </c>
      <c r="AJ250" s="12">
        <v>6</v>
      </c>
      <c r="AL250" s="12">
        <v>0</v>
      </c>
      <c r="AN250" s="12">
        <v>0</v>
      </c>
      <c r="AR250" s="12">
        <v>0</v>
      </c>
      <c r="AS250" s="12">
        <v>0</v>
      </c>
      <c r="AT250" s="13">
        <v>0</v>
      </c>
    </row>
    <row r="251" spans="1:46" x14ac:dyDescent="0.25">
      <c r="A251" s="6">
        <v>276</v>
      </c>
      <c r="B251" s="4" t="s">
        <v>526</v>
      </c>
      <c r="C251" s="7" t="s">
        <v>527</v>
      </c>
      <c r="D251" s="1" t="s">
        <v>36</v>
      </c>
      <c r="E251" s="20">
        <f t="shared" si="41"/>
        <v>1</v>
      </c>
      <c r="F251" s="18">
        <f t="shared" si="42"/>
        <v>0</v>
      </c>
      <c r="G251" s="19">
        <f t="shared" si="43"/>
        <v>0</v>
      </c>
      <c r="H251" s="18">
        <f t="shared" si="44"/>
        <v>0</v>
      </c>
      <c r="I251" s="19">
        <f t="shared" si="45"/>
        <v>0</v>
      </c>
      <c r="J251" s="18">
        <f t="shared" si="46"/>
        <v>0</v>
      </c>
      <c r="K251" s="19">
        <f t="shared" si="47"/>
        <v>0</v>
      </c>
      <c r="L251" s="18">
        <f t="shared" si="48"/>
        <v>1</v>
      </c>
      <c r="M251" s="19">
        <f t="shared" si="49"/>
        <v>1</v>
      </c>
      <c r="N251" s="18">
        <f t="shared" si="50"/>
        <v>0</v>
      </c>
      <c r="O251" s="19">
        <f t="shared" si="51"/>
        <v>0</v>
      </c>
      <c r="P251" s="18">
        <f t="shared" si="52"/>
        <v>0</v>
      </c>
      <c r="Q251" s="19">
        <f t="shared" si="53"/>
        <v>0</v>
      </c>
      <c r="R251" s="11">
        <v>0</v>
      </c>
      <c r="S251" s="12">
        <v>1</v>
      </c>
      <c r="T251" s="12">
        <v>0</v>
      </c>
      <c r="V251" s="12">
        <v>0</v>
      </c>
      <c r="Z251" s="12">
        <v>0</v>
      </c>
      <c r="AA251" s="12">
        <v>0</v>
      </c>
      <c r="AB251" s="12">
        <v>0</v>
      </c>
      <c r="AC251" s="12">
        <v>0</v>
      </c>
      <c r="AD251" s="12">
        <v>0</v>
      </c>
      <c r="AE251" s="12">
        <v>0</v>
      </c>
      <c r="AF251" s="12">
        <v>0</v>
      </c>
      <c r="AH251" s="12">
        <v>0</v>
      </c>
      <c r="AJ251" s="12">
        <v>1</v>
      </c>
      <c r="AL251" s="12">
        <v>0</v>
      </c>
      <c r="AN251" s="12">
        <v>0</v>
      </c>
      <c r="AR251" s="12">
        <v>0</v>
      </c>
      <c r="AS251" s="12">
        <v>0</v>
      </c>
      <c r="AT251" s="13">
        <v>0</v>
      </c>
    </row>
    <row r="252" spans="1:46" x14ac:dyDescent="0.25">
      <c r="A252" s="6">
        <v>277</v>
      </c>
      <c r="B252" s="4" t="s">
        <v>528</v>
      </c>
      <c r="C252" s="7" t="s">
        <v>529</v>
      </c>
      <c r="D252" s="1" t="s">
        <v>41</v>
      </c>
      <c r="E252" s="20">
        <f t="shared" si="41"/>
        <v>0.66</v>
      </c>
      <c r="F252" s="18">
        <f t="shared" si="42"/>
        <v>0</v>
      </c>
      <c r="G252" s="19">
        <f t="shared" si="43"/>
        <v>0</v>
      </c>
      <c r="H252" s="18">
        <f t="shared" si="44"/>
        <v>0</v>
      </c>
      <c r="I252" s="19">
        <f t="shared" si="45"/>
        <v>0</v>
      </c>
      <c r="J252" s="18">
        <f t="shared" si="46"/>
        <v>0</v>
      </c>
      <c r="K252" s="19">
        <f t="shared" si="47"/>
        <v>0</v>
      </c>
      <c r="L252" s="18">
        <f t="shared" si="48"/>
        <v>0.66</v>
      </c>
      <c r="M252" s="19">
        <f t="shared" si="49"/>
        <v>1</v>
      </c>
      <c r="N252" s="18">
        <f t="shared" si="50"/>
        <v>0</v>
      </c>
      <c r="O252" s="19">
        <f t="shared" si="51"/>
        <v>0</v>
      </c>
      <c r="P252" s="18">
        <f t="shared" si="52"/>
        <v>0</v>
      </c>
      <c r="Q252" s="19">
        <f t="shared" si="53"/>
        <v>0</v>
      </c>
      <c r="R252" s="11">
        <v>0</v>
      </c>
      <c r="S252" s="12">
        <v>0.66</v>
      </c>
      <c r="T252" s="12">
        <v>0</v>
      </c>
      <c r="V252" s="12">
        <v>0</v>
      </c>
      <c r="Z252" s="12">
        <v>0</v>
      </c>
      <c r="AA252" s="12">
        <v>0</v>
      </c>
      <c r="AB252" s="12">
        <v>0</v>
      </c>
      <c r="AC252" s="12">
        <v>0</v>
      </c>
      <c r="AD252" s="12">
        <v>0</v>
      </c>
      <c r="AE252" s="12">
        <v>0</v>
      </c>
      <c r="AF252" s="12">
        <v>0</v>
      </c>
      <c r="AH252" s="12">
        <v>0</v>
      </c>
      <c r="AJ252" s="12">
        <v>0.66</v>
      </c>
      <c r="AL252" s="12">
        <v>0</v>
      </c>
      <c r="AN252" s="12">
        <v>0</v>
      </c>
      <c r="AR252" s="12">
        <v>0</v>
      </c>
      <c r="AS252" s="12">
        <v>0</v>
      </c>
      <c r="AT252" s="13">
        <v>0</v>
      </c>
    </row>
    <row r="253" spans="1:46" x14ac:dyDescent="0.25">
      <c r="A253" s="6">
        <v>278</v>
      </c>
      <c r="B253" s="4" t="s">
        <v>530</v>
      </c>
      <c r="C253" s="7" t="s">
        <v>531</v>
      </c>
      <c r="D253" s="1" t="s">
        <v>41</v>
      </c>
      <c r="E253" s="20">
        <f t="shared" si="41"/>
        <v>0.05</v>
      </c>
      <c r="F253" s="18">
        <f t="shared" si="42"/>
        <v>0</v>
      </c>
      <c r="G253" s="19">
        <f t="shared" si="43"/>
        <v>0</v>
      </c>
      <c r="H253" s="18">
        <f t="shared" si="44"/>
        <v>0</v>
      </c>
      <c r="I253" s="19">
        <f t="shared" si="45"/>
        <v>0</v>
      </c>
      <c r="J253" s="18">
        <f t="shared" si="46"/>
        <v>0</v>
      </c>
      <c r="K253" s="19">
        <f t="shared" si="47"/>
        <v>0</v>
      </c>
      <c r="L253" s="18">
        <f t="shared" si="48"/>
        <v>0.05</v>
      </c>
      <c r="M253" s="19">
        <f t="shared" si="49"/>
        <v>1</v>
      </c>
      <c r="N253" s="18">
        <f t="shared" si="50"/>
        <v>0</v>
      </c>
      <c r="O253" s="19">
        <f t="shared" si="51"/>
        <v>0</v>
      </c>
      <c r="P253" s="18">
        <f t="shared" si="52"/>
        <v>0</v>
      </c>
      <c r="Q253" s="19">
        <f t="shared" si="53"/>
        <v>0</v>
      </c>
      <c r="R253" s="11">
        <v>0</v>
      </c>
      <c r="S253" s="12">
        <v>0.05</v>
      </c>
      <c r="T253" s="12">
        <v>0</v>
      </c>
      <c r="V253" s="12">
        <v>0</v>
      </c>
      <c r="Z253" s="12">
        <v>0</v>
      </c>
      <c r="AA253" s="12">
        <v>0</v>
      </c>
      <c r="AB253" s="12">
        <v>0</v>
      </c>
      <c r="AC253" s="12">
        <v>0</v>
      </c>
      <c r="AD253" s="12">
        <v>0</v>
      </c>
      <c r="AE253" s="12">
        <v>0</v>
      </c>
      <c r="AF253" s="12">
        <v>0</v>
      </c>
      <c r="AH253" s="12">
        <v>0</v>
      </c>
      <c r="AJ253" s="12">
        <v>0.05</v>
      </c>
      <c r="AL253" s="12">
        <v>0</v>
      </c>
      <c r="AN253" s="12">
        <v>0</v>
      </c>
      <c r="AR253" s="12">
        <v>0</v>
      </c>
      <c r="AS253" s="12">
        <v>0</v>
      </c>
      <c r="AT253" s="13">
        <v>0</v>
      </c>
    </row>
    <row r="254" spans="1:46" x14ac:dyDescent="0.25">
      <c r="A254" s="6">
        <v>279</v>
      </c>
      <c r="B254" s="4" t="s">
        <v>532</v>
      </c>
      <c r="C254" s="7" t="s">
        <v>533</v>
      </c>
      <c r="D254" s="1" t="s">
        <v>33</v>
      </c>
      <c r="E254" s="20">
        <f t="shared" si="41"/>
        <v>116</v>
      </c>
      <c r="F254" s="18">
        <f t="shared" si="42"/>
        <v>0</v>
      </c>
      <c r="G254" s="19">
        <f t="shared" si="43"/>
        <v>0</v>
      </c>
      <c r="H254" s="18">
        <f t="shared" si="44"/>
        <v>0</v>
      </c>
      <c r="I254" s="19">
        <f t="shared" si="45"/>
        <v>0</v>
      </c>
      <c r="J254" s="18">
        <f t="shared" si="46"/>
        <v>0</v>
      </c>
      <c r="K254" s="19">
        <f t="shared" si="47"/>
        <v>0</v>
      </c>
      <c r="L254" s="18">
        <f t="shared" si="48"/>
        <v>116</v>
      </c>
      <c r="M254" s="19">
        <f t="shared" si="49"/>
        <v>1</v>
      </c>
      <c r="N254" s="18">
        <f t="shared" si="50"/>
        <v>0</v>
      </c>
      <c r="O254" s="19">
        <f t="shared" si="51"/>
        <v>0</v>
      </c>
      <c r="P254" s="18">
        <f t="shared" si="52"/>
        <v>0</v>
      </c>
      <c r="Q254" s="19">
        <f t="shared" si="53"/>
        <v>0</v>
      </c>
      <c r="R254" s="11">
        <v>0</v>
      </c>
      <c r="S254" s="12">
        <v>116</v>
      </c>
      <c r="T254" s="12">
        <v>0</v>
      </c>
      <c r="V254" s="12">
        <v>0</v>
      </c>
      <c r="Z254" s="12">
        <v>0</v>
      </c>
      <c r="AA254" s="12">
        <v>0</v>
      </c>
      <c r="AB254" s="12">
        <v>0</v>
      </c>
      <c r="AC254" s="12">
        <v>0</v>
      </c>
      <c r="AD254" s="12">
        <v>0</v>
      </c>
      <c r="AE254" s="12">
        <v>0</v>
      </c>
      <c r="AF254" s="12">
        <v>0</v>
      </c>
      <c r="AH254" s="12">
        <v>0</v>
      </c>
      <c r="AJ254" s="12">
        <v>116</v>
      </c>
      <c r="AL254" s="12">
        <v>0</v>
      </c>
      <c r="AN254" s="12">
        <v>0</v>
      </c>
      <c r="AR254" s="12">
        <v>0</v>
      </c>
      <c r="AS254" s="12">
        <v>0</v>
      </c>
      <c r="AT254" s="13">
        <v>0</v>
      </c>
    </row>
    <row r="255" spans="1:46" x14ac:dyDescent="0.25">
      <c r="A255" s="6">
        <v>280</v>
      </c>
      <c r="B255" s="4" t="s">
        <v>534</v>
      </c>
      <c r="C255" s="7" t="s">
        <v>535</v>
      </c>
      <c r="D255" s="1" t="s">
        <v>36</v>
      </c>
      <c r="E255" s="20">
        <f t="shared" si="41"/>
        <v>81448.952000000005</v>
      </c>
      <c r="F255" s="18">
        <f t="shared" si="42"/>
        <v>33780.44</v>
      </c>
      <c r="G255" s="19">
        <f t="shared" si="43"/>
        <v>0.41474370351628342</v>
      </c>
      <c r="H255" s="18">
        <f t="shared" si="44"/>
        <v>6232.15</v>
      </c>
      <c r="I255" s="19">
        <f t="shared" si="45"/>
        <v>7.6516024417355291E-2</v>
      </c>
      <c r="J255" s="18">
        <f t="shared" si="46"/>
        <v>6826.44</v>
      </c>
      <c r="K255" s="19">
        <f t="shared" si="47"/>
        <v>8.3812496445626453E-2</v>
      </c>
      <c r="L255" s="18">
        <f t="shared" si="48"/>
        <v>40.802</v>
      </c>
      <c r="M255" s="19">
        <f t="shared" si="49"/>
        <v>5.0095181089622855E-4</v>
      </c>
      <c r="N255" s="18">
        <f t="shared" si="50"/>
        <v>34569.119999999995</v>
      </c>
      <c r="O255" s="19">
        <f t="shared" si="51"/>
        <v>0.42442682380983848</v>
      </c>
      <c r="P255" s="18">
        <f t="shared" si="52"/>
        <v>4.3662851112458156E-12</v>
      </c>
      <c r="Q255" s="19">
        <f t="shared" si="53"/>
        <v>5.3607627894902998E-17</v>
      </c>
      <c r="R255" s="11">
        <v>2.5</v>
      </c>
      <c r="S255" s="12">
        <v>3648.4320000000002</v>
      </c>
      <c r="T255" s="12">
        <v>44017.58</v>
      </c>
      <c r="V255" s="12">
        <v>0</v>
      </c>
      <c r="Y255" s="12">
        <v>33780.44</v>
      </c>
      <c r="Z255" s="12">
        <v>33780.44</v>
      </c>
      <c r="AA255" s="12">
        <v>6232.15</v>
      </c>
      <c r="AB255" s="12">
        <v>0</v>
      </c>
      <c r="AC255" s="12">
        <v>6232.15</v>
      </c>
      <c r="AD255" s="12">
        <v>40.799999999999997</v>
      </c>
      <c r="AE255" s="12">
        <v>12115.31</v>
      </c>
      <c r="AF255" s="12">
        <v>0</v>
      </c>
      <c r="AH255" s="12">
        <v>6826.44</v>
      </c>
      <c r="AJ255" s="12">
        <v>2E-3</v>
      </c>
      <c r="AL255" s="12">
        <v>0</v>
      </c>
      <c r="AN255" s="12">
        <v>22431.609999999997</v>
      </c>
      <c r="AR255" s="12">
        <v>0</v>
      </c>
      <c r="AS255" s="12">
        <v>22.2</v>
      </c>
      <c r="AT255" s="13">
        <v>4.3662851112458156E-12</v>
      </c>
    </row>
    <row r="256" spans="1:46" x14ac:dyDescent="0.25">
      <c r="A256" s="6">
        <v>281</v>
      </c>
      <c r="B256" s="4" t="s">
        <v>536</v>
      </c>
      <c r="C256" s="7" t="s">
        <v>537</v>
      </c>
      <c r="D256" s="1" t="s">
        <v>33</v>
      </c>
      <c r="E256" s="20">
        <f t="shared" si="41"/>
        <v>8365.7939999999999</v>
      </c>
      <c r="F256" s="18">
        <f t="shared" si="42"/>
        <v>0</v>
      </c>
      <c r="G256" s="19">
        <f t="shared" si="43"/>
        <v>0</v>
      </c>
      <c r="H256" s="18">
        <f t="shared" si="44"/>
        <v>0</v>
      </c>
      <c r="I256" s="19">
        <f t="shared" si="45"/>
        <v>0</v>
      </c>
      <c r="J256" s="18">
        <f t="shared" si="46"/>
        <v>0</v>
      </c>
      <c r="K256" s="19">
        <f t="shared" si="47"/>
        <v>0</v>
      </c>
      <c r="L256" s="18">
        <f t="shared" si="48"/>
        <v>0.3</v>
      </c>
      <c r="M256" s="19">
        <f t="shared" si="49"/>
        <v>3.5860314035942072E-5</v>
      </c>
      <c r="N256" s="18">
        <f t="shared" si="50"/>
        <v>8365.4939999999988</v>
      </c>
      <c r="O256" s="19">
        <f t="shared" si="51"/>
        <v>0.99996413968596398</v>
      </c>
      <c r="P256" s="18">
        <f t="shared" si="52"/>
        <v>0</v>
      </c>
      <c r="Q256" s="19">
        <f t="shared" si="53"/>
        <v>0</v>
      </c>
      <c r="R256" s="11">
        <v>3.5000000000000003E-2</v>
      </c>
      <c r="S256" s="12">
        <v>879.73899999999992</v>
      </c>
      <c r="T256" s="12">
        <v>7486.02</v>
      </c>
      <c r="V256" s="12">
        <v>0</v>
      </c>
      <c r="Z256" s="12">
        <v>0</v>
      </c>
      <c r="AA256" s="12">
        <v>0</v>
      </c>
      <c r="AB256" s="12">
        <v>0</v>
      </c>
      <c r="AC256" s="12">
        <v>0</v>
      </c>
      <c r="AD256" s="12">
        <v>0</v>
      </c>
      <c r="AE256" s="12">
        <v>2515.0739999999992</v>
      </c>
      <c r="AF256" s="12">
        <v>0</v>
      </c>
      <c r="AH256" s="12">
        <v>0</v>
      </c>
      <c r="AJ256" s="12">
        <v>0.3</v>
      </c>
      <c r="AL256" s="12">
        <v>0</v>
      </c>
      <c r="AN256" s="12">
        <v>5850.42</v>
      </c>
      <c r="AR256" s="12">
        <v>0</v>
      </c>
      <c r="AS256" s="12">
        <v>0</v>
      </c>
      <c r="AT256" s="13">
        <v>0</v>
      </c>
    </row>
    <row r="257" spans="1:46" x14ac:dyDescent="0.25">
      <c r="A257" s="6">
        <v>282</v>
      </c>
      <c r="B257" s="4" t="s">
        <v>538</v>
      </c>
      <c r="C257" s="7" t="s">
        <v>539</v>
      </c>
      <c r="D257" s="1" t="s">
        <v>36</v>
      </c>
      <c r="E257" s="20">
        <f t="shared" si="41"/>
        <v>189.79</v>
      </c>
      <c r="F257" s="18">
        <f t="shared" si="42"/>
        <v>0</v>
      </c>
      <c r="G257" s="19">
        <f t="shared" si="43"/>
        <v>0</v>
      </c>
      <c r="H257" s="18">
        <f t="shared" si="44"/>
        <v>0</v>
      </c>
      <c r="I257" s="19">
        <f t="shared" si="45"/>
        <v>0</v>
      </c>
      <c r="J257" s="18">
        <f t="shared" si="46"/>
        <v>0</v>
      </c>
      <c r="K257" s="19">
        <f t="shared" si="47"/>
        <v>0</v>
      </c>
      <c r="L257" s="18">
        <f t="shared" si="48"/>
        <v>0</v>
      </c>
      <c r="M257" s="19">
        <f t="shared" si="49"/>
        <v>0</v>
      </c>
      <c r="N257" s="18">
        <f t="shared" si="50"/>
        <v>189.79</v>
      </c>
      <c r="O257" s="19">
        <f t="shared" si="51"/>
        <v>1</v>
      </c>
      <c r="P257" s="18">
        <f t="shared" si="52"/>
        <v>0</v>
      </c>
      <c r="Q257" s="19">
        <f t="shared" si="53"/>
        <v>0</v>
      </c>
      <c r="R257" s="11">
        <v>0</v>
      </c>
      <c r="S257" s="12">
        <v>84.19</v>
      </c>
      <c r="T257" s="12">
        <v>105.6</v>
      </c>
      <c r="V257" s="12">
        <v>0</v>
      </c>
      <c r="Z257" s="12">
        <v>0</v>
      </c>
      <c r="AA257" s="12">
        <v>0</v>
      </c>
      <c r="AB257" s="12">
        <v>0</v>
      </c>
      <c r="AC257" s="12">
        <v>0</v>
      </c>
      <c r="AD257" s="12">
        <v>0</v>
      </c>
      <c r="AE257" s="12">
        <v>189.79</v>
      </c>
      <c r="AF257" s="12">
        <v>0</v>
      </c>
      <c r="AH257" s="12">
        <v>0</v>
      </c>
      <c r="AJ257" s="12">
        <v>0</v>
      </c>
      <c r="AL257" s="12">
        <v>0</v>
      </c>
      <c r="AN257" s="12">
        <v>0</v>
      </c>
      <c r="AR257" s="12">
        <v>0</v>
      </c>
      <c r="AS257" s="12">
        <v>0</v>
      </c>
      <c r="AT257" s="13">
        <v>0</v>
      </c>
    </row>
    <row r="258" spans="1:46" x14ac:dyDescent="0.25">
      <c r="A258" s="6">
        <v>283</v>
      </c>
      <c r="B258" s="4" t="s">
        <v>540</v>
      </c>
      <c r="C258" s="7" t="s">
        <v>541</v>
      </c>
      <c r="D258" s="1" t="s">
        <v>33</v>
      </c>
      <c r="E258" s="20">
        <f t="shared" si="41"/>
        <v>105.6</v>
      </c>
      <c r="F258" s="18">
        <f t="shared" si="42"/>
        <v>0</v>
      </c>
      <c r="G258" s="19">
        <f t="shared" si="43"/>
        <v>0</v>
      </c>
      <c r="H258" s="18">
        <f t="shared" si="44"/>
        <v>0</v>
      </c>
      <c r="I258" s="19">
        <f t="shared" si="45"/>
        <v>0</v>
      </c>
      <c r="J258" s="18">
        <f t="shared" si="46"/>
        <v>0</v>
      </c>
      <c r="K258" s="19">
        <f t="shared" si="47"/>
        <v>0</v>
      </c>
      <c r="L258" s="18">
        <f t="shared" si="48"/>
        <v>0</v>
      </c>
      <c r="M258" s="19">
        <f t="shared" si="49"/>
        <v>0</v>
      </c>
      <c r="N258" s="18">
        <f t="shared" si="50"/>
        <v>105.6</v>
      </c>
      <c r="O258" s="19">
        <f t="shared" si="51"/>
        <v>1</v>
      </c>
      <c r="P258" s="18">
        <f t="shared" si="52"/>
        <v>0</v>
      </c>
      <c r="Q258" s="19">
        <f t="shared" si="53"/>
        <v>0</v>
      </c>
      <c r="R258" s="11">
        <v>0</v>
      </c>
      <c r="S258" s="12">
        <v>0</v>
      </c>
      <c r="T258" s="12">
        <v>105.6</v>
      </c>
      <c r="V258" s="12">
        <v>0</v>
      </c>
      <c r="Z258" s="12">
        <v>0</v>
      </c>
      <c r="AA258" s="12">
        <v>0</v>
      </c>
      <c r="AB258" s="12">
        <v>0</v>
      </c>
      <c r="AC258" s="12">
        <v>0</v>
      </c>
      <c r="AD258" s="12">
        <v>0</v>
      </c>
      <c r="AE258" s="12">
        <v>105.6</v>
      </c>
      <c r="AF258" s="12">
        <v>0</v>
      </c>
      <c r="AH258" s="12">
        <v>0</v>
      </c>
      <c r="AJ258" s="12">
        <v>0</v>
      </c>
      <c r="AL258" s="12">
        <v>0</v>
      </c>
      <c r="AN258" s="12">
        <v>0</v>
      </c>
      <c r="AR258" s="12">
        <v>0</v>
      </c>
      <c r="AS258" s="12">
        <v>0</v>
      </c>
      <c r="AT258" s="13">
        <v>0</v>
      </c>
    </row>
    <row r="259" spans="1:46" x14ac:dyDescent="0.25">
      <c r="A259" s="6">
        <v>284</v>
      </c>
      <c r="B259" s="4" t="s">
        <v>542</v>
      </c>
      <c r="C259" s="7" t="s">
        <v>543</v>
      </c>
      <c r="D259" s="1" t="s">
        <v>33</v>
      </c>
      <c r="E259" s="20">
        <f t="shared" si="41"/>
        <v>78</v>
      </c>
      <c r="F259" s="18">
        <f t="shared" si="42"/>
        <v>0</v>
      </c>
      <c r="G259" s="19">
        <f t="shared" si="43"/>
        <v>0</v>
      </c>
      <c r="H259" s="18">
        <f t="shared" si="44"/>
        <v>0</v>
      </c>
      <c r="I259" s="19">
        <f t="shared" si="45"/>
        <v>0</v>
      </c>
      <c r="J259" s="18">
        <f t="shared" si="46"/>
        <v>0</v>
      </c>
      <c r="K259" s="19">
        <f t="shared" si="47"/>
        <v>0</v>
      </c>
      <c r="L259" s="18">
        <f t="shared" si="48"/>
        <v>0</v>
      </c>
      <c r="M259" s="19">
        <f t="shared" si="49"/>
        <v>0</v>
      </c>
      <c r="N259" s="18">
        <f t="shared" si="50"/>
        <v>78</v>
      </c>
      <c r="O259" s="19">
        <f t="shared" si="51"/>
        <v>1</v>
      </c>
      <c r="P259" s="18">
        <f t="shared" si="52"/>
        <v>0</v>
      </c>
      <c r="Q259" s="19">
        <f t="shared" si="53"/>
        <v>0</v>
      </c>
      <c r="R259" s="11">
        <v>0</v>
      </c>
      <c r="S259" s="12">
        <v>78</v>
      </c>
      <c r="T259" s="12">
        <v>0</v>
      </c>
      <c r="V259" s="12">
        <v>0</v>
      </c>
      <c r="Z259" s="12">
        <v>0</v>
      </c>
      <c r="AA259" s="12">
        <v>0</v>
      </c>
      <c r="AB259" s="12">
        <v>0</v>
      </c>
      <c r="AC259" s="12">
        <v>0</v>
      </c>
      <c r="AD259" s="12">
        <v>0</v>
      </c>
      <c r="AE259" s="12">
        <v>0</v>
      </c>
      <c r="AF259" s="12">
        <v>0</v>
      </c>
      <c r="AH259" s="12">
        <v>0</v>
      </c>
      <c r="AJ259" s="12">
        <v>0</v>
      </c>
      <c r="AL259" s="12">
        <v>0</v>
      </c>
      <c r="AN259" s="12">
        <v>0</v>
      </c>
      <c r="AR259" s="12">
        <v>0</v>
      </c>
      <c r="AS259" s="12">
        <v>78</v>
      </c>
      <c r="AT259" s="13">
        <v>0</v>
      </c>
    </row>
    <row r="260" spans="1:46" x14ac:dyDescent="0.25">
      <c r="A260" s="6">
        <v>285</v>
      </c>
      <c r="B260" s="4" t="s">
        <v>544</v>
      </c>
      <c r="C260" s="7" t="s">
        <v>545</v>
      </c>
      <c r="D260" s="1" t="s">
        <v>33</v>
      </c>
      <c r="E260" s="20">
        <f t="shared" si="41"/>
        <v>541.13</v>
      </c>
      <c r="F260" s="18">
        <f t="shared" si="42"/>
        <v>0</v>
      </c>
      <c r="G260" s="19">
        <f t="shared" si="43"/>
        <v>0</v>
      </c>
      <c r="H260" s="18">
        <f t="shared" si="44"/>
        <v>0</v>
      </c>
      <c r="I260" s="19">
        <f t="shared" si="45"/>
        <v>0</v>
      </c>
      <c r="J260" s="18">
        <f t="shared" si="46"/>
        <v>0</v>
      </c>
      <c r="K260" s="19">
        <f t="shared" si="47"/>
        <v>0</v>
      </c>
      <c r="L260" s="18">
        <f t="shared" si="48"/>
        <v>0</v>
      </c>
      <c r="M260" s="19">
        <f t="shared" si="49"/>
        <v>0</v>
      </c>
      <c r="N260" s="18">
        <f t="shared" si="50"/>
        <v>541.13</v>
      </c>
      <c r="O260" s="19">
        <f t="shared" si="51"/>
        <v>1</v>
      </c>
      <c r="P260" s="18">
        <f t="shared" si="52"/>
        <v>0</v>
      </c>
      <c r="Q260" s="19">
        <f t="shared" si="53"/>
        <v>0</v>
      </c>
      <c r="R260" s="11">
        <v>0</v>
      </c>
      <c r="S260" s="12">
        <v>13.13</v>
      </c>
      <c r="T260" s="12">
        <v>528</v>
      </c>
      <c r="V260" s="12">
        <v>0</v>
      </c>
      <c r="Z260" s="12">
        <v>0</v>
      </c>
      <c r="AA260" s="12">
        <v>0</v>
      </c>
      <c r="AB260" s="12">
        <v>0</v>
      </c>
      <c r="AC260" s="12">
        <v>0</v>
      </c>
      <c r="AD260" s="12">
        <v>0</v>
      </c>
      <c r="AE260" s="12">
        <v>541.13</v>
      </c>
      <c r="AF260" s="12">
        <v>0</v>
      </c>
      <c r="AH260" s="12">
        <v>0</v>
      </c>
      <c r="AJ260" s="12">
        <v>0</v>
      </c>
      <c r="AL260" s="12">
        <v>0</v>
      </c>
      <c r="AN260" s="12">
        <v>0</v>
      </c>
      <c r="AR260" s="12">
        <v>0</v>
      </c>
      <c r="AS260" s="12">
        <v>0</v>
      </c>
      <c r="AT260" s="13">
        <v>0</v>
      </c>
    </row>
    <row r="261" spans="1:46" x14ac:dyDescent="0.25">
      <c r="A261" s="6">
        <v>286</v>
      </c>
      <c r="B261" s="4" t="s">
        <v>546</v>
      </c>
      <c r="C261" s="7" t="s">
        <v>547</v>
      </c>
      <c r="D261" s="1" t="s">
        <v>33</v>
      </c>
      <c r="E261" s="20">
        <f t="shared" si="41"/>
        <v>528.16999999999996</v>
      </c>
      <c r="F261" s="18">
        <f t="shared" si="42"/>
        <v>0</v>
      </c>
      <c r="G261" s="19">
        <f t="shared" si="43"/>
        <v>0</v>
      </c>
      <c r="H261" s="18">
        <f t="shared" si="44"/>
        <v>0</v>
      </c>
      <c r="I261" s="19">
        <f t="shared" si="45"/>
        <v>0</v>
      </c>
      <c r="J261" s="18">
        <f t="shared" si="46"/>
        <v>0</v>
      </c>
      <c r="K261" s="19">
        <f t="shared" si="47"/>
        <v>0</v>
      </c>
      <c r="L261" s="18">
        <f t="shared" si="48"/>
        <v>0</v>
      </c>
      <c r="M261" s="19">
        <f t="shared" si="49"/>
        <v>0</v>
      </c>
      <c r="N261" s="18">
        <f t="shared" si="50"/>
        <v>528.17000000000007</v>
      </c>
      <c r="O261" s="19">
        <f t="shared" si="51"/>
        <v>1.0000000000000002</v>
      </c>
      <c r="P261" s="18">
        <f t="shared" si="52"/>
        <v>0</v>
      </c>
      <c r="Q261" s="19">
        <f t="shared" si="53"/>
        <v>0</v>
      </c>
      <c r="R261" s="11">
        <v>0</v>
      </c>
      <c r="S261" s="12">
        <v>0.17</v>
      </c>
      <c r="T261" s="12">
        <v>528</v>
      </c>
      <c r="V261" s="12">
        <v>0</v>
      </c>
      <c r="Z261" s="12">
        <v>0</v>
      </c>
      <c r="AA261" s="12">
        <v>0</v>
      </c>
      <c r="AB261" s="12">
        <v>0</v>
      </c>
      <c r="AC261" s="12">
        <v>0</v>
      </c>
      <c r="AD261" s="12">
        <v>0</v>
      </c>
      <c r="AE261" s="12">
        <v>528.17000000000007</v>
      </c>
      <c r="AF261" s="12">
        <v>0</v>
      </c>
      <c r="AH261" s="12">
        <v>0</v>
      </c>
      <c r="AJ261" s="12">
        <v>0</v>
      </c>
      <c r="AL261" s="12">
        <v>0</v>
      </c>
      <c r="AN261" s="12">
        <v>0</v>
      </c>
      <c r="AR261" s="12">
        <v>0</v>
      </c>
      <c r="AS261" s="12">
        <v>0</v>
      </c>
      <c r="AT261" s="13">
        <v>0</v>
      </c>
    </row>
    <row r="262" spans="1:46" x14ac:dyDescent="0.25">
      <c r="A262" s="6">
        <v>287</v>
      </c>
      <c r="B262" s="4" t="s">
        <v>548</v>
      </c>
      <c r="C262" s="7" t="s">
        <v>549</v>
      </c>
      <c r="D262" s="1" t="s">
        <v>36</v>
      </c>
      <c r="E262" s="20">
        <f t="shared" ref="E262:E325" si="54">R262+S262+T262+Y262</f>
        <v>3225.1719999999996</v>
      </c>
      <c r="F262" s="18">
        <f t="shared" ref="F262:F325" si="55">AF262+Z262</f>
        <v>0.36599999999999999</v>
      </c>
      <c r="G262" s="19">
        <f t="shared" ref="G262:G325" si="56">F262/E262</f>
        <v>1.1348231970263913E-4</v>
      </c>
      <c r="H262" s="18">
        <f t="shared" ref="H262:H325" si="57">AC262</f>
        <v>0</v>
      </c>
      <c r="I262" s="19">
        <f t="shared" ref="I262:I325" si="58">H262/E262</f>
        <v>0</v>
      </c>
      <c r="J262" s="18">
        <f t="shared" ref="J262:J325" si="59">AA262-AC262+AH262</f>
        <v>13</v>
      </c>
      <c r="K262" s="19">
        <f t="shared" ref="K262:K325" si="60">J262/E262</f>
        <v>4.0307927763232479E-3</v>
      </c>
      <c r="L262" s="18">
        <f t="shared" ref="L262:L325" si="61">AD262+AJ262</f>
        <v>3010.5609999999997</v>
      </c>
      <c r="M262" s="19">
        <f t="shared" ref="M262:M325" si="62">L262/E262</f>
        <v>0.93345750242157632</v>
      </c>
      <c r="N262" s="18">
        <f t="shared" ref="N262:N325" si="63">AE262+AN262+AS262</f>
        <v>200.68999999999997</v>
      </c>
      <c r="O262" s="19">
        <f t="shared" ref="O262:O325" si="64">N262/E262</f>
        <v>6.2226138636947113E-2</v>
      </c>
      <c r="P262" s="18">
        <f t="shared" ref="P262:P325" si="65">AL262+AT262</f>
        <v>0.55500000000000005</v>
      </c>
      <c r="Q262" s="19">
        <f t="shared" ref="Q262:Q325" si="66">P262/E262</f>
        <v>1.7208384545072328E-4</v>
      </c>
      <c r="R262" s="11">
        <v>0.41399999999999998</v>
      </c>
      <c r="S262" s="12">
        <v>3224.7579999999994</v>
      </c>
      <c r="T262" s="12">
        <v>0</v>
      </c>
      <c r="V262" s="12">
        <v>0</v>
      </c>
      <c r="Z262" s="12">
        <v>0</v>
      </c>
      <c r="AA262" s="12">
        <v>0</v>
      </c>
      <c r="AB262" s="12">
        <v>0</v>
      </c>
      <c r="AC262" s="12">
        <v>0</v>
      </c>
      <c r="AD262" s="12">
        <v>24</v>
      </c>
      <c r="AE262" s="12">
        <v>0</v>
      </c>
      <c r="AF262" s="12">
        <v>0.36599999999999999</v>
      </c>
      <c r="AH262" s="12">
        <v>13</v>
      </c>
      <c r="AJ262" s="12">
        <v>2986.5609999999997</v>
      </c>
      <c r="AL262" s="12">
        <v>0</v>
      </c>
      <c r="AN262" s="12">
        <v>200.68999999999997</v>
      </c>
      <c r="AR262" s="12">
        <v>0.55500000000000005</v>
      </c>
      <c r="AS262" s="12">
        <v>0</v>
      </c>
      <c r="AT262" s="13">
        <v>0.55500000000000005</v>
      </c>
    </row>
    <row r="263" spans="1:46" x14ac:dyDescent="0.25">
      <c r="A263" s="6">
        <v>288</v>
      </c>
      <c r="B263" s="4" t="s">
        <v>550</v>
      </c>
      <c r="C263" s="7" t="s">
        <v>551</v>
      </c>
      <c r="D263" s="1" t="s">
        <v>36</v>
      </c>
      <c r="E263" s="20">
        <f t="shared" si="54"/>
        <v>552.20600000000002</v>
      </c>
      <c r="F263" s="18">
        <f t="shared" si="55"/>
        <v>0</v>
      </c>
      <c r="G263" s="19">
        <f t="shared" si="56"/>
        <v>0</v>
      </c>
      <c r="H263" s="18">
        <f t="shared" si="57"/>
        <v>0</v>
      </c>
      <c r="I263" s="19">
        <f t="shared" si="58"/>
        <v>0</v>
      </c>
      <c r="J263" s="18">
        <f t="shared" si="59"/>
        <v>0</v>
      </c>
      <c r="K263" s="19">
        <f t="shared" si="60"/>
        <v>0</v>
      </c>
      <c r="L263" s="18">
        <f t="shared" si="61"/>
        <v>0</v>
      </c>
      <c r="M263" s="19">
        <f t="shared" si="62"/>
        <v>0</v>
      </c>
      <c r="N263" s="18">
        <f t="shared" si="63"/>
        <v>552.20600000000002</v>
      </c>
      <c r="O263" s="19">
        <f t="shared" si="64"/>
        <v>1</v>
      </c>
      <c r="P263" s="18">
        <f t="shared" si="65"/>
        <v>0</v>
      </c>
      <c r="Q263" s="19">
        <f t="shared" si="66"/>
        <v>0</v>
      </c>
      <c r="R263" s="11">
        <v>0</v>
      </c>
      <c r="S263" s="12">
        <v>552.20600000000002</v>
      </c>
      <c r="T263" s="12">
        <v>0</v>
      </c>
      <c r="V263" s="12">
        <v>0</v>
      </c>
      <c r="Z263" s="12">
        <v>0</v>
      </c>
      <c r="AA263" s="12">
        <v>0</v>
      </c>
      <c r="AB263" s="12">
        <v>0</v>
      </c>
      <c r="AC263" s="12">
        <v>0</v>
      </c>
      <c r="AD263" s="12">
        <v>0</v>
      </c>
      <c r="AE263" s="12">
        <v>45</v>
      </c>
      <c r="AF263" s="12">
        <v>0</v>
      </c>
      <c r="AH263" s="12">
        <v>0</v>
      </c>
      <c r="AJ263" s="12">
        <v>0</v>
      </c>
      <c r="AL263" s="12">
        <v>0</v>
      </c>
      <c r="AN263" s="12">
        <v>507.20600000000002</v>
      </c>
      <c r="AR263" s="12">
        <v>0</v>
      </c>
      <c r="AS263" s="12">
        <v>0</v>
      </c>
      <c r="AT263" s="13">
        <v>0</v>
      </c>
    </row>
    <row r="264" spans="1:46" x14ac:dyDescent="0.25">
      <c r="A264" s="6">
        <v>289</v>
      </c>
      <c r="B264" s="4" t="s">
        <v>552</v>
      </c>
      <c r="C264" s="7" t="s">
        <v>553</v>
      </c>
      <c r="D264" s="1" t="s">
        <v>36</v>
      </c>
      <c r="E264" s="20">
        <f t="shared" si="54"/>
        <v>109.16</v>
      </c>
      <c r="F264" s="18">
        <f t="shared" si="55"/>
        <v>0</v>
      </c>
      <c r="G264" s="19">
        <f t="shared" si="56"/>
        <v>0</v>
      </c>
      <c r="H264" s="18">
        <f t="shared" si="57"/>
        <v>0</v>
      </c>
      <c r="I264" s="19">
        <f t="shared" si="58"/>
        <v>0</v>
      </c>
      <c r="J264" s="18">
        <f t="shared" si="59"/>
        <v>0</v>
      </c>
      <c r="K264" s="19">
        <f t="shared" si="60"/>
        <v>0</v>
      </c>
      <c r="L264" s="18">
        <f t="shared" si="61"/>
        <v>109.16</v>
      </c>
      <c r="M264" s="19">
        <f t="shared" si="62"/>
        <v>1</v>
      </c>
      <c r="N264" s="18">
        <f t="shared" si="63"/>
        <v>0</v>
      </c>
      <c r="O264" s="19">
        <f t="shared" si="64"/>
        <v>0</v>
      </c>
      <c r="P264" s="18">
        <f t="shared" si="65"/>
        <v>0</v>
      </c>
      <c r="Q264" s="19">
        <f t="shared" si="66"/>
        <v>0</v>
      </c>
      <c r="R264" s="11">
        <v>0</v>
      </c>
      <c r="S264" s="12">
        <v>109.16</v>
      </c>
      <c r="T264" s="12">
        <v>0</v>
      </c>
      <c r="V264" s="12">
        <v>0</v>
      </c>
      <c r="Z264" s="12">
        <v>0</v>
      </c>
      <c r="AA264" s="12">
        <v>0</v>
      </c>
      <c r="AB264" s="12">
        <v>0</v>
      </c>
      <c r="AC264" s="12">
        <v>0</v>
      </c>
      <c r="AD264" s="12">
        <v>109.16</v>
      </c>
      <c r="AE264" s="12">
        <v>0</v>
      </c>
      <c r="AF264" s="12">
        <v>0</v>
      </c>
      <c r="AH264" s="12">
        <v>0</v>
      </c>
      <c r="AJ264" s="12">
        <v>0</v>
      </c>
      <c r="AL264" s="12">
        <v>0</v>
      </c>
      <c r="AN264" s="12">
        <v>0</v>
      </c>
      <c r="AR264" s="12">
        <v>0</v>
      </c>
      <c r="AS264" s="12">
        <v>0</v>
      </c>
      <c r="AT264" s="13">
        <v>0</v>
      </c>
    </row>
    <row r="265" spans="1:46" x14ac:dyDescent="0.25">
      <c r="A265" s="6">
        <v>290</v>
      </c>
      <c r="B265" s="4" t="s">
        <v>554</v>
      </c>
      <c r="C265" s="7" t="s">
        <v>555</v>
      </c>
      <c r="D265" s="1" t="s">
        <v>36</v>
      </c>
      <c r="E265" s="20">
        <f t="shared" si="54"/>
        <v>31.95</v>
      </c>
      <c r="F265" s="18">
        <f t="shared" si="55"/>
        <v>0</v>
      </c>
      <c r="G265" s="19">
        <f t="shared" si="56"/>
        <v>0</v>
      </c>
      <c r="H265" s="18">
        <f t="shared" si="57"/>
        <v>0</v>
      </c>
      <c r="I265" s="19">
        <f t="shared" si="58"/>
        <v>0</v>
      </c>
      <c r="J265" s="18">
        <f t="shared" si="59"/>
        <v>0.6</v>
      </c>
      <c r="K265" s="19">
        <f t="shared" si="60"/>
        <v>1.8779342723004695E-2</v>
      </c>
      <c r="L265" s="18">
        <f t="shared" si="61"/>
        <v>31.349999999999998</v>
      </c>
      <c r="M265" s="19">
        <f t="shared" si="62"/>
        <v>0.98122065727699526</v>
      </c>
      <c r="N265" s="18">
        <f t="shared" si="63"/>
        <v>0</v>
      </c>
      <c r="O265" s="19">
        <f t="shared" si="64"/>
        <v>0</v>
      </c>
      <c r="P265" s="18">
        <f t="shared" si="65"/>
        <v>0</v>
      </c>
      <c r="Q265" s="19">
        <f t="shared" si="66"/>
        <v>0</v>
      </c>
      <c r="R265" s="11">
        <v>0</v>
      </c>
      <c r="S265" s="12">
        <v>31.95</v>
      </c>
      <c r="T265" s="12">
        <v>0</v>
      </c>
      <c r="V265" s="12">
        <v>0</v>
      </c>
      <c r="Z265" s="12">
        <v>0</v>
      </c>
      <c r="AA265" s="12">
        <v>0</v>
      </c>
      <c r="AB265" s="12">
        <v>0</v>
      </c>
      <c r="AC265" s="12">
        <v>0</v>
      </c>
      <c r="AD265" s="12">
        <v>0</v>
      </c>
      <c r="AE265" s="12">
        <v>0</v>
      </c>
      <c r="AF265" s="12">
        <v>0</v>
      </c>
      <c r="AH265" s="12">
        <v>0.6</v>
      </c>
      <c r="AJ265" s="12">
        <v>31.349999999999998</v>
      </c>
      <c r="AL265" s="12">
        <v>0</v>
      </c>
      <c r="AN265" s="12">
        <v>0</v>
      </c>
      <c r="AR265" s="12">
        <v>0</v>
      </c>
      <c r="AS265" s="12">
        <v>0</v>
      </c>
      <c r="AT265" s="13">
        <v>0</v>
      </c>
    </row>
    <row r="266" spans="1:46" x14ac:dyDescent="0.25">
      <c r="A266" s="6">
        <v>291</v>
      </c>
      <c r="B266" s="4" t="s">
        <v>556</v>
      </c>
      <c r="C266" s="7" t="s">
        <v>557</v>
      </c>
      <c r="D266" s="1" t="s">
        <v>36</v>
      </c>
      <c r="E266" s="20">
        <f t="shared" si="54"/>
        <v>11212.898999999998</v>
      </c>
      <c r="F266" s="18">
        <f t="shared" si="55"/>
        <v>3345.87</v>
      </c>
      <c r="G266" s="19">
        <f t="shared" si="56"/>
        <v>0.29839473270917721</v>
      </c>
      <c r="H266" s="18">
        <f t="shared" si="57"/>
        <v>0</v>
      </c>
      <c r="I266" s="19">
        <f t="shared" si="58"/>
        <v>0</v>
      </c>
      <c r="J266" s="18">
        <f t="shared" si="59"/>
        <v>245.64900000000003</v>
      </c>
      <c r="K266" s="19">
        <f t="shared" si="60"/>
        <v>2.1907715390997465E-2</v>
      </c>
      <c r="L266" s="18">
        <f t="shared" si="61"/>
        <v>1.37</v>
      </c>
      <c r="M266" s="19">
        <f t="shared" si="62"/>
        <v>1.2218071348007331E-4</v>
      </c>
      <c r="N266" s="18">
        <f t="shared" si="63"/>
        <v>7557.4900000000007</v>
      </c>
      <c r="O266" s="19">
        <f t="shared" si="64"/>
        <v>0.67399964986753225</v>
      </c>
      <c r="P266" s="18">
        <f t="shared" si="65"/>
        <v>62.519999999997403</v>
      </c>
      <c r="Q266" s="19">
        <f t="shared" si="66"/>
        <v>5.5757213188130398E-3</v>
      </c>
      <c r="R266" s="11">
        <v>1.51</v>
      </c>
      <c r="S266" s="12">
        <v>2503.3829999999966</v>
      </c>
      <c r="T266" s="12">
        <v>5367.0860000000002</v>
      </c>
      <c r="V266" s="12">
        <v>0</v>
      </c>
      <c r="Y266" s="12">
        <v>3340.92</v>
      </c>
      <c r="Z266" s="12">
        <v>3340.92</v>
      </c>
      <c r="AA266" s="12">
        <v>3.0840000000000001</v>
      </c>
      <c r="AB266" s="12">
        <v>0</v>
      </c>
      <c r="AC266" s="12">
        <v>0</v>
      </c>
      <c r="AD266" s="12">
        <v>0.80700000000000005</v>
      </c>
      <c r="AE266" s="12">
        <v>4257.7870000000012</v>
      </c>
      <c r="AF266" s="12">
        <v>4.95</v>
      </c>
      <c r="AH266" s="12">
        <v>242.56500000000003</v>
      </c>
      <c r="AJ266" s="12">
        <v>0.56299999999999994</v>
      </c>
      <c r="AL266" s="12">
        <v>0.1</v>
      </c>
      <c r="AN266" s="12">
        <v>3252.2629999999995</v>
      </c>
      <c r="AR266" s="12">
        <v>0.02</v>
      </c>
      <c r="AS266" s="12">
        <v>47.44</v>
      </c>
      <c r="AT266" s="13">
        <v>62.419999999997401</v>
      </c>
    </row>
    <row r="267" spans="1:46" x14ac:dyDescent="0.25">
      <c r="A267" s="6">
        <v>292</v>
      </c>
      <c r="B267" s="4" t="s">
        <v>558</v>
      </c>
      <c r="C267" s="7" t="s">
        <v>559</v>
      </c>
      <c r="D267" s="1" t="s">
        <v>33</v>
      </c>
      <c r="E267" s="20">
        <f t="shared" si="54"/>
        <v>7811.1980000000003</v>
      </c>
      <c r="F267" s="18">
        <f t="shared" si="55"/>
        <v>0</v>
      </c>
      <c r="G267" s="19">
        <f t="shared" si="56"/>
        <v>0</v>
      </c>
      <c r="H267" s="18">
        <f t="shared" si="57"/>
        <v>0</v>
      </c>
      <c r="I267" s="19">
        <f t="shared" si="58"/>
        <v>0</v>
      </c>
      <c r="J267" s="18">
        <f t="shared" si="59"/>
        <v>5.298</v>
      </c>
      <c r="K267" s="19">
        <f t="shared" si="60"/>
        <v>6.7825703560452566E-4</v>
      </c>
      <c r="L267" s="18">
        <f t="shared" si="61"/>
        <v>6.3199999999999994</v>
      </c>
      <c r="M267" s="19">
        <f t="shared" si="62"/>
        <v>8.0909484050973983E-4</v>
      </c>
      <c r="N267" s="18">
        <f t="shared" si="63"/>
        <v>7670.1689999999999</v>
      </c>
      <c r="O267" s="19">
        <f t="shared" si="64"/>
        <v>0.98194527907242901</v>
      </c>
      <c r="P267" s="18">
        <f t="shared" si="65"/>
        <v>129.411</v>
      </c>
      <c r="Q267" s="19">
        <f t="shared" si="66"/>
        <v>1.6567369051456639E-2</v>
      </c>
      <c r="R267" s="11">
        <v>0.45399999999999996</v>
      </c>
      <c r="S267" s="12">
        <v>5186.7670000000007</v>
      </c>
      <c r="T267" s="12">
        <v>2623.9770000000003</v>
      </c>
      <c r="V267" s="12">
        <v>0</v>
      </c>
      <c r="Z267" s="12">
        <v>0</v>
      </c>
      <c r="AA267" s="12">
        <v>0</v>
      </c>
      <c r="AB267" s="12">
        <v>0</v>
      </c>
      <c r="AC267" s="12">
        <v>0</v>
      </c>
      <c r="AD267" s="12">
        <v>6.3199999999999994</v>
      </c>
      <c r="AE267" s="12">
        <v>6681.11</v>
      </c>
      <c r="AF267" s="12">
        <v>0</v>
      </c>
      <c r="AH267" s="12">
        <v>5.298</v>
      </c>
      <c r="AJ267" s="12">
        <v>0</v>
      </c>
      <c r="AL267" s="12">
        <v>2.6509999999999998</v>
      </c>
      <c r="AN267" s="12">
        <v>989.05900000000008</v>
      </c>
      <c r="AR267" s="12">
        <v>0</v>
      </c>
      <c r="AS267" s="12">
        <v>0</v>
      </c>
      <c r="AT267" s="13">
        <v>126.76</v>
      </c>
    </row>
    <row r="268" spans="1:46" x14ac:dyDescent="0.25">
      <c r="A268" s="6">
        <v>293</v>
      </c>
      <c r="B268" s="4" t="s">
        <v>560</v>
      </c>
      <c r="C268" s="7" t="s">
        <v>561</v>
      </c>
      <c r="D268" s="1" t="s">
        <v>36</v>
      </c>
      <c r="E268" s="20">
        <f t="shared" si="54"/>
        <v>356.01600000000002</v>
      </c>
      <c r="F268" s="18">
        <f t="shared" si="55"/>
        <v>0</v>
      </c>
      <c r="G268" s="19">
        <f t="shared" si="56"/>
        <v>0</v>
      </c>
      <c r="H268" s="18">
        <f t="shared" si="57"/>
        <v>0</v>
      </c>
      <c r="I268" s="19">
        <f t="shared" si="58"/>
        <v>0</v>
      </c>
      <c r="J268" s="18">
        <f t="shared" si="59"/>
        <v>0</v>
      </c>
      <c r="K268" s="19">
        <f t="shared" si="60"/>
        <v>0</v>
      </c>
      <c r="L268" s="18">
        <f t="shared" si="61"/>
        <v>0</v>
      </c>
      <c r="M268" s="19">
        <f t="shared" si="62"/>
        <v>0</v>
      </c>
      <c r="N268" s="18">
        <f t="shared" si="63"/>
        <v>356.01600000000002</v>
      </c>
      <c r="O268" s="19">
        <f t="shared" si="64"/>
        <v>1</v>
      </c>
      <c r="P268" s="18">
        <f t="shared" si="65"/>
        <v>0</v>
      </c>
      <c r="Q268" s="19">
        <f t="shared" si="66"/>
        <v>0</v>
      </c>
      <c r="R268" s="11">
        <v>0</v>
      </c>
      <c r="S268" s="12">
        <v>38.716000000000001</v>
      </c>
      <c r="T268" s="12">
        <v>317.3</v>
      </c>
      <c r="V268" s="12">
        <v>0</v>
      </c>
      <c r="Z268" s="12">
        <v>0</v>
      </c>
      <c r="AA268" s="12">
        <v>0</v>
      </c>
      <c r="AB268" s="12">
        <v>0</v>
      </c>
      <c r="AC268" s="12">
        <v>0</v>
      </c>
      <c r="AD268" s="12">
        <v>0</v>
      </c>
      <c r="AE268" s="12">
        <v>355.51600000000002</v>
      </c>
      <c r="AF268" s="12">
        <v>0</v>
      </c>
      <c r="AH268" s="12">
        <v>0</v>
      </c>
      <c r="AJ268" s="12">
        <v>0</v>
      </c>
      <c r="AL268" s="12">
        <v>0</v>
      </c>
      <c r="AN268" s="12">
        <v>0.5</v>
      </c>
      <c r="AR268" s="12">
        <v>0</v>
      </c>
      <c r="AS268" s="12">
        <v>0</v>
      </c>
      <c r="AT268" s="13">
        <v>0</v>
      </c>
    </row>
    <row r="269" spans="1:46" x14ac:dyDescent="0.25">
      <c r="A269" s="6">
        <v>294</v>
      </c>
      <c r="B269" s="4" t="s">
        <v>562</v>
      </c>
      <c r="C269" s="7" t="s">
        <v>563</v>
      </c>
      <c r="D269" s="1" t="s">
        <v>36</v>
      </c>
      <c r="E269" s="20">
        <f t="shared" si="54"/>
        <v>132.238</v>
      </c>
      <c r="F269" s="18">
        <f t="shared" si="55"/>
        <v>0</v>
      </c>
      <c r="G269" s="19">
        <f t="shared" si="56"/>
        <v>0</v>
      </c>
      <c r="H269" s="18">
        <f t="shared" si="57"/>
        <v>0</v>
      </c>
      <c r="I269" s="19">
        <f t="shared" si="58"/>
        <v>0</v>
      </c>
      <c r="J269" s="18">
        <f t="shared" si="59"/>
        <v>0</v>
      </c>
      <c r="K269" s="19">
        <f t="shared" si="60"/>
        <v>0</v>
      </c>
      <c r="L269" s="18">
        <f t="shared" si="61"/>
        <v>0</v>
      </c>
      <c r="M269" s="19">
        <f t="shared" si="62"/>
        <v>0</v>
      </c>
      <c r="N269" s="18">
        <f t="shared" si="63"/>
        <v>132.238</v>
      </c>
      <c r="O269" s="19">
        <f t="shared" si="64"/>
        <v>1</v>
      </c>
      <c r="P269" s="18">
        <f t="shared" si="65"/>
        <v>0</v>
      </c>
      <c r="Q269" s="19">
        <f t="shared" si="66"/>
        <v>0</v>
      </c>
      <c r="R269" s="11">
        <v>0</v>
      </c>
      <c r="S269" s="12">
        <v>26.638000000000002</v>
      </c>
      <c r="T269" s="12">
        <v>105.6</v>
      </c>
      <c r="V269" s="12">
        <v>0</v>
      </c>
      <c r="Z269" s="12">
        <v>0</v>
      </c>
      <c r="AA269" s="12">
        <v>0</v>
      </c>
      <c r="AB269" s="12">
        <v>0</v>
      </c>
      <c r="AC269" s="12">
        <v>0</v>
      </c>
      <c r="AD269" s="12">
        <v>0</v>
      </c>
      <c r="AE269" s="12">
        <v>105.61799999999999</v>
      </c>
      <c r="AF269" s="12">
        <v>0</v>
      </c>
      <c r="AH269" s="12">
        <v>0</v>
      </c>
      <c r="AJ269" s="12">
        <v>0</v>
      </c>
      <c r="AL269" s="12">
        <v>0</v>
      </c>
      <c r="AN269" s="12">
        <v>26.62</v>
      </c>
      <c r="AR269" s="12">
        <v>0</v>
      </c>
      <c r="AS269" s="12">
        <v>0</v>
      </c>
      <c r="AT269" s="13">
        <v>0</v>
      </c>
    </row>
    <row r="270" spans="1:46" x14ac:dyDescent="0.25">
      <c r="A270" s="6">
        <v>295</v>
      </c>
      <c r="B270" s="4" t="s">
        <v>564</v>
      </c>
      <c r="C270" s="7" t="s">
        <v>565</v>
      </c>
      <c r="D270" s="1" t="s">
        <v>33</v>
      </c>
      <c r="E270" s="20">
        <f t="shared" si="54"/>
        <v>657.76</v>
      </c>
      <c r="F270" s="18">
        <f t="shared" si="55"/>
        <v>0</v>
      </c>
      <c r="G270" s="19">
        <f t="shared" si="56"/>
        <v>0</v>
      </c>
      <c r="H270" s="18">
        <f t="shared" si="57"/>
        <v>0</v>
      </c>
      <c r="I270" s="19">
        <f t="shared" si="58"/>
        <v>0</v>
      </c>
      <c r="J270" s="18">
        <f t="shared" si="59"/>
        <v>8.0619999999999994</v>
      </c>
      <c r="K270" s="19">
        <f t="shared" si="60"/>
        <v>1.2256750182437362E-2</v>
      </c>
      <c r="L270" s="18">
        <f t="shared" si="61"/>
        <v>0</v>
      </c>
      <c r="M270" s="19">
        <f t="shared" si="62"/>
        <v>0</v>
      </c>
      <c r="N270" s="18">
        <f t="shared" si="63"/>
        <v>641.50700000000006</v>
      </c>
      <c r="O270" s="19">
        <f t="shared" si="64"/>
        <v>0.97529037946971553</v>
      </c>
      <c r="P270" s="18">
        <f t="shared" si="65"/>
        <v>8.1909999999999883</v>
      </c>
      <c r="Q270" s="19">
        <f t="shared" si="66"/>
        <v>1.2452870347847221E-2</v>
      </c>
      <c r="R270" s="11">
        <v>8.3000000000000007</v>
      </c>
      <c r="S270" s="12">
        <v>381.15300000000002</v>
      </c>
      <c r="T270" s="12">
        <v>268.30700000000002</v>
      </c>
      <c r="V270" s="12">
        <v>0</v>
      </c>
      <c r="Z270" s="12">
        <v>0</v>
      </c>
      <c r="AA270" s="12">
        <v>5.835</v>
      </c>
      <c r="AB270" s="12">
        <v>0</v>
      </c>
      <c r="AC270" s="12">
        <v>0</v>
      </c>
      <c r="AD270" s="12">
        <v>0</v>
      </c>
      <c r="AE270" s="12">
        <v>211.36700000000002</v>
      </c>
      <c r="AF270" s="12">
        <v>0</v>
      </c>
      <c r="AH270" s="12">
        <v>2.2269999999999999</v>
      </c>
      <c r="AJ270" s="12">
        <v>0</v>
      </c>
      <c r="AL270" s="12">
        <v>3.4910000000000001</v>
      </c>
      <c r="AN270" s="12">
        <v>277.44</v>
      </c>
      <c r="AR270" s="12">
        <v>0</v>
      </c>
      <c r="AS270" s="12">
        <v>152.69999999999999</v>
      </c>
      <c r="AT270" s="13">
        <v>4.6999999999999886</v>
      </c>
    </row>
    <row r="271" spans="1:46" x14ac:dyDescent="0.25">
      <c r="A271" s="6">
        <v>296</v>
      </c>
      <c r="B271" s="4" t="s">
        <v>566</v>
      </c>
      <c r="C271" s="7" t="s">
        <v>567</v>
      </c>
      <c r="D271" s="1" t="s">
        <v>36</v>
      </c>
      <c r="E271" s="20">
        <f t="shared" si="54"/>
        <v>36.503</v>
      </c>
      <c r="F271" s="18">
        <f t="shared" si="55"/>
        <v>0</v>
      </c>
      <c r="G271" s="19">
        <f t="shared" si="56"/>
        <v>0</v>
      </c>
      <c r="H271" s="18">
        <f t="shared" si="57"/>
        <v>0</v>
      </c>
      <c r="I271" s="19">
        <f t="shared" si="58"/>
        <v>0</v>
      </c>
      <c r="J271" s="18">
        <f t="shared" si="59"/>
        <v>0</v>
      </c>
      <c r="K271" s="19">
        <f t="shared" si="60"/>
        <v>0</v>
      </c>
      <c r="L271" s="18">
        <f t="shared" si="61"/>
        <v>0</v>
      </c>
      <c r="M271" s="19">
        <f t="shared" si="62"/>
        <v>0</v>
      </c>
      <c r="N271" s="18">
        <f t="shared" si="63"/>
        <v>36.503</v>
      </c>
      <c r="O271" s="19">
        <f t="shared" si="64"/>
        <v>1</v>
      </c>
      <c r="P271" s="18">
        <f t="shared" si="65"/>
        <v>0</v>
      </c>
      <c r="Q271" s="19">
        <f t="shared" si="66"/>
        <v>0</v>
      </c>
      <c r="R271" s="11">
        <v>0</v>
      </c>
      <c r="S271" s="12">
        <v>36.503</v>
      </c>
      <c r="T271" s="12">
        <v>0</v>
      </c>
      <c r="V271" s="12">
        <v>0</v>
      </c>
      <c r="Z271" s="12">
        <v>0</v>
      </c>
      <c r="AA271" s="12">
        <v>0</v>
      </c>
      <c r="AB271" s="12">
        <v>0</v>
      </c>
      <c r="AC271" s="12">
        <v>0</v>
      </c>
      <c r="AD271" s="12">
        <v>0</v>
      </c>
      <c r="AE271" s="12">
        <v>1.3930000000000002</v>
      </c>
      <c r="AF271" s="12">
        <v>0</v>
      </c>
      <c r="AH271" s="12">
        <v>0</v>
      </c>
      <c r="AJ271" s="12">
        <v>0</v>
      </c>
      <c r="AL271" s="12">
        <v>0</v>
      </c>
      <c r="AN271" s="12">
        <v>35.11</v>
      </c>
      <c r="AR271" s="12">
        <v>0</v>
      </c>
      <c r="AS271" s="12">
        <v>0</v>
      </c>
      <c r="AT271" s="13">
        <v>0</v>
      </c>
    </row>
    <row r="272" spans="1:46" x14ac:dyDescent="0.25">
      <c r="A272" s="6">
        <v>297</v>
      </c>
      <c r="B272" s="4" t="s">
        <v>568</v>
      </c>
      <c r="C272" s="7" t="s">
        <v>569</v>
      </c>
      <c r="D272" s="1" t="s">
        <v>33</v>
      </c>
      <c r="E272" s="20">
        <f t="shared" si="54"/>
        <v>260.02499999999998</v>
      </c>
      <c r="F272" s="18">
        <f t="shared" si="55"/>
        <v>0</v>
      </c>
      <c r="G272" s="19">
        <f t="shared" si="56"/>
        <v>0</v>
      </c>
      <c r="H272" s="18">
        <f t="shared" si="57"/>
        <v>0</v>
      </c>
      <c r="I272" s="19">
        <f t="shared" si="58"/>
        <v>0</v>
      </c>
      <c r="J272" s="18">
        <f t="shared" si="59"/>
        <v>0</v>
      </c>
      <c r="K272" s="19">
        <f t="shared" si="60"/>
        <v>0</v>
      </c>
      <c r="L272" s="18">
        <f t="shared" si="61"/>
        <v>0</v>
      </c>
      <c r="M272" s="19">
        <f t="shared" si="62"/>
        <v>0</v>
      </c>
      <c r="N272" s="18">
        <f t="shared" si="63"/>
        <v>259.02499999999998</v>
      </c>
      <c r="O272" s="19">
        <f t="shared" si="64"/>
        <v>0.99615421594077491</v>
      </c>
      <c r="P272" s="18">
        <f t="shared" si="65"/>
        <v>1</v>
      </c>
      <c r="Q272" s="19">
        <f t="shared" si="66"/>
        <v>3.845784059225075E-3</v>
      </c>
      <c r="R272" s="11">
        <v>1</v>
      </c>
      <c r="S272" s="12">
        <v>153.42499999999998</v>
      </c>
      <c r="T272" s="12">
        <v>105.6</v>
      </c>
      <c r="V272" s="12">
        <v>0</v>
      </c>
      <c r="Z272" s="12">
        <v>0</v>
      </c>
      <c r="AA272" s="12">
        <v>0</v>
      </c>
      <c r="AB272" s="12">
        <v>0</v>
      </c>
      <c r="AC272" s="12">
        <v>0</v>
      </c>
      <c r="AD272" s="12">
        <v>0</v>
      </c>
      <c r="AE272" s="12">
        <v>148.82499999999999</v>
      </c>
      <c r="AF272" s="12">
        <v>0</v>
      </c>
      <c r="AH272" s="12">
        <v>0</v>
      </c>
      <c r="AJ272" s="12">
        <v>0</v>
      </c>
      <c r="AL272" s="12">
        <v>0</v>
      </c>
      <c r="AN272" s="12">
        <v>110.19999999999999</v>
      </c>
      <c r="AR272" s="12">
        <v>0</v>
      </c>
      <c r="AS272" s="12">
        <v>0</v>
      </c>
      <c r="AT272" s="13">
        <v>1</v>
      </c>
    </row>
    <row r="273" spans="1:46" x14ac:dyDescent="0.25">
      <c r="A273" s="6">
        <v>298</v>
      </c>
      <c r="B273" s="4" t="s">
        <v>570</v>
      </c>
      <c r="C273" s="7" t="s">
        <v>571</v>
      </c>
      <c r="D273" s="1" t="s">
        <v>36</v>
      </c>
      <c r="E273" s="20">
        <f t="shared" si="54"/>
        <v>98.5</v>
      </c>
      <c r="F273" s="18">
        <f t="shared" si="55"/>
        <v>0</v>
      </c>
      <c r="G273" s="19">
        <f t="shared" si="56"/>
        <v>0</v>
      </c>
      <c r="H273" s="18">
        <f t="shared" si="57"/>
        <v>0</v>
      </c>
      <c r="I273" s="19">
        <f t="shared" si="58"/>
        <v>0</v>
      </c>
      <c r="J273" s="18">
        <f t="shared" si="59"/>
        <v>0</v>
      </c>
      <c r="K273" s="19">
        <f t="shared" si="60"/>
        <v>0</v>
      </c>
      <c r="L273" s="18">
        <f t="shared" si="61"/>
        <v>0</v>
      </c>
      <c r="M273" s="19">
        <f t="shared" si="62"/>
        <v>0</v>
      </c>
      <c r="N273" s="18">
        <f t="shared" si="63"/>
        <v>98.5</v>
      </c>
      <c r="O273" s="19">
        <f t="shared" si="64"/>
        <v>1</v>
      </c>
      <c r="P273" s="18">
        <f t="shared" si="65"/>
        <v>0</v>
      </c>
      <c r="Q273" s="19">
        <f t="shared" si="66"/>
        <v>0</v>
      </c>
      <c r="R273" s="11">
        <v>0</v>
      </c>
      <c r="S273" s="12">
        <v>98.5</v>
      </c>
      <c r="T273" s="12">
        <v>0</v>
      </c>
      <c r="V273" s="12">
        <v>0</v>
      </c>
      <c r="Z273" s="12">
        <v>0</v>
      </c>
      <c r="AA273" s="12">
        <v>0</v>
      </c>
      <c r="AB273" s="12">
        <v>0</v>
      </c>
      <c r="AC273" s="12">
        <v>0</v>
      </c>
      <c r="AD273" s="12">
        <v>0</v>
      </c>
      <c r="AE273" s="12">
        <v>1.2999999999999998</v>
      </c>
      <c r="AF273" s="12">
        <v>0</v>
      </c>
      <c r="AH273" s="12">
        <v>0</v>
      </c>
      <c r="AJ273" s="12">
        <v>0</v>
      </c>
      <c r="AL273" s="12">
        <v>0</v>
      </c>
      <c r="AN273" s="12">
        <v>97.2</v>
      </c>
      <c r="AR273" s="12">
        <v>0</v>
      </c>
      <c r="AS273" s="12">
        <v>0</v>
      </c>
      <c r="AT273" s="13">
        <v>0</v>
      </c>
    </row>
    <row r="274" spans="1:46" x14ac:dyDescent="0.25">
      <c r="A274" s="6">
        <v>299</v>
      </c>
      <c r="B274" s="4" t="s">
        <v>572</v>
      </c>
      <c r="C274" s="7" t="s">
        <v>573</v>
      </c>
      <c r="D274" s="1" t="s">
        <v>36</v>
      </c>
      <c r="E274" s="20">
        <f t="shared" si="54"/>
        <v>0.28900000000000003</v>
      </c>
      <c r="F274" s="18">
        <f t="shared" si="55"/>
        <v>0</v>
      </c>
      <c r="G274" s="19">
        <f t="shared" si="56"/>
        <v>0</v>
      </c>
      <c r="H274" s="18">
        <f t="shared" si="57"/>
        <v>0</v>
      </c>
      <c r="I274" s="19">
        <f t="shared" si="58"/>
        <v>0</v>
      </c>
      <c r="J274" s="18">
        <f t="shared" si="59"/>
        <v>0</v>
      </c>
      <c r="K274" s="19">
        <f t="shared" si="60"/>
        <v>0</v>
      </c>
      <c r="L274" s="18">
        <f t="shared" si="61"/>
        <v>0</v>
      </c>
      <c r="M274" s="19">
        <f t="shared" si="62"/>
        <v>0</v>
      </c>
      <c r="N274" s="18">
        <f t="shared" si="63"/>
        <v>0.28900000000000003</v>
      </c>
      <c r="O274" s="19">
        <f t="shared" si="64"/>
        <v>1</v>
      </c>
      <c r="P274" s="18">
        <f t="shared" si="65"/>
        <v>0</v>
      </c>
      <c r="Q274" s="19">
        <f t="shared" si="66"/>
        <v>0</v>
      </c>
      <c r="R274" s="11">
        <v>0</v>
      </c>
      <c r="S274" s="12">
        <v>0.28900000000000003</v>
      </c>
      <c r="T274" s="12">
        <v>0</v>
      </c>
      <c r="V274" s="12">
        <v>0</v>
      </c>
      <c r="Z274" s="12">
        <v>0</v>
      </c>
      <c r="AA274" s="12">
        <v>0</v>
      </c>
      <c r="AB274" s="12">
        <v>0</v>
      </c>
      <c r="AC274" s="12">
        <v>0</v>
      </c>
      <c r="AD274" s="12">
        <v>0</v>
      </c>
      <c r="AE274" s="12">
        <v>9.2999999999999999E-2</v>
      </c>
      <c r="AF274" s="12">
        <v>0</v>
      </c>
      <c r="AH274" s="12">
        <v>0</v>
      </c>
      <c r="AJ274" s="12">
        <v>0</v>
      </c>
      <c r="AL274" s="12">
        <v>0</v>
      </c>
      <c r="AN274" s="12">
        <v>0.19600000000000001</v>
      </c>
      <c r="AR274" s="12">
        <v>0</v>
      </c>
      <c r="AS274" s="12">
        <v>0</v>
      </c>
      <c r="AT274" s="13">
        <v>0</v>
      </c>
    </row>
    <row r="275" spans="1:46" x14ac:dyDescent="0.25">
      <c r="A275" s="6">
        <v>300</v>
      </c>
      <c r="B275" s="4" t="s">
        <v>574</v>
      </c>
      <c r="C275" s="7" t="s">
        <v>575</v>
      </c>
      <c r="D275" s="1" t="s">
        <v>36</v>
      </c>
      <c r="E275" s="20">
        <f t="shared" si="54"/>
        <v>1.86</v>
      </c>
      <c r="F275" s="18">
        <f t="shared" si="55"/>
        <v>0</v>
      </c>
      <c r="G275" s="19">
        <f t="shared" si="56"/>
        <v>0</v>
      </c>
      <c r="H275" s="18">
        <f t="shared" si="57"/>
        <v>0</v>
      </c>
      <c r="I275" s="19">
        <f t="shared" si="58"/>
        <v>0</v>
      </c>
      <c r="J275" s="18">
        <f t="shared" si="59"/>
        <v>0</v>
      </c>
      <c r="K275" s="19">
        <f t="shared" si="60"/>
        <v>0</v>
      </c>
      <c r="L275" s="18">
        <f t="shared" si="61"/>
        <v>0</v>
      </c>
      <c r="M275" s="19">
        <f t="shared" si="62"/>
        <v>0</v>
      </c>
      <c r="N275" s="18">
        <f t="shared" si="63"/>
        <v>1.86</v>
      </c>
      <c r="O275" s="19">
        <f t="shared" si="64"/>
        <v>1</v>
      </c>
      <c r="P275" s="18">
        <f t="shared" si="65"/>
        <v>0</v>
      </c>
      <c r="Q275" s="19">
        <f t="shared" si="66"/>
        <v>0</v>
      </c>
      <c r="R275" s="11">
        <v>0</v>
      </c>
      <c r="S275" s="12">
        <v>1.86</v>
      </c>
      <c r="T275" s="12">
        <v>0</v>
      </c>
      <c r="V275" s="12">
        <v>0</v>
      </c>
      <c r="Z275" s="12">
        <v>0</v>
      </c>
      <c r="AA275" s="12">
        <v>0</v>
      </c>
      <c r="AB275" s="12">
        <v>0</v>
      </c>
      <c r="AC275" s="12">
        <v>0</v>
      </c>
      <c r="AD275" s="12">
        <v>0</v>
      </c>
      <c r="AE275" s="12">
        <v>0</v>
      </c>
      <c r="AF275" s="12">
        <v>0</v>
      </c>
      <c r="AH275" s="12">
        <v>0</v>
      </c>
      <c r="AJ275" s="12">
        <v>0</v>
      </c>
      <c r="AL275" s="12">
        <v>0</v>
      </c>
      <c r="AN275" s="12">
        <v>1.86</v>
      </c>
      <c r="AR275" s="12">
        <v>0</v>
      </c>
      <c r="AS275" s="12">
        <v>0</v>
      </c>
      <c r="AT275" s="13">
        <v>0</v>
      </c>
    </row>
    <row r="276" spans="1:46" x14ac:dyDescent="0.25">
      <c r="A276" s="6">
        <v>301</v>
      </c>
      <c r="B276" s="4" t="s">
        <v>576</v>
      </c>
      <c r="C276" s="7" t="s">
        <v>577</v>
      </c>
      <c r="D276" s="1" t="s">
        <v>33</v>
      </c>
      <c r="E276" s="20">
        <f t="shared" si="54"/>
        <v>6.0000000000000001E-3</v>
      </c>
      <c r="F276" s="18">
        <f t="shared" si="55"/>
        <v>0</v>
      </c>
      <c r="G276" s="19">
        <f t="shared" si="56"/>
        <v>0</v>
      </c>
      <c r="H276" s="18">
        <f t="shared" si="57"/>
        <v>0</v>
      </c>
      <c r="I276" s="19">
        <f t="shared" si="58"/>
        <v>0</v>
      </c>
      <c r="J276" s="18">
        <f t="shared" si="59"/>
        <v>6.0000000000000001E-3</v>
      </c>
      <c r="K276" s="19">
        <f t="shared" si="60"/>
        <v>1</v>
      </c>
      <c r="L276" s="18">
        <f t="shared" si="61"/>
        <v>0</v>
      </c>
      <c r="M276" s="19">
        <f t="shared" si="62"/>
        <v>0</v>
      </c>
      <c r="N276" s="18">
        <f t="shared" si="63"/>
        <v>0</v>
      </c>
      <c r="O276" s="19">
        <f t="shared" si="64"/>
        <v>0</v>
      </c>
      <c r="P276" s="18">
        <f t="shared" si="65"/>
        <v>0</v>
      </c>
      <c r="Q276" s="19">
        <f t="shared" si="66"/>
        <v>0</v>
      </c>
      <c r="R276" s="11">
        <v>0</v>
      </c>
      <c r="S276" s="12">
        <v>3.0000000000000001E-3</v>
      </c>
      <c r="T276" s="12">
        <v>3.0000000000000001E-3</v>
      </c>
      <c r="V276" s="12">
        <v>0</v>
      </c>
      <c r="Z276" s="12">
        <v>0</v>
      </c>
      <c r="AA276" s="12">
        <v>0</v>
      </c>
      <c r="AB276" s="12">
        <v>0</v>
      </c>
      <c r="AC276" s="12">
        <v>0</v>
      </c>
      <c r="AD276" s="12">
        <v>0</v>
      </c>
      <c r="AE276" s="12">
        <v>0</v>
      </c>
      <c r="AF276" s="12">
        <v>0</v>
      </c>
      <c r="AH276" s="12">
        <v>6.0000000000000001E-3</v>
      </c>
      <c r="AJ276" s="12">
        <v>0</v>
      </c>
      <c r="AL276" s="12">
        <v>0</v>
      </c>
      <c r="AN276" s="12">
        <v>0</v>
      </c>
      <c r="AR276" s="12">
        <v>0</v>
      </c>
      <c r="AS276" s="12">
        <v>0</v>
      </c>
      <c r="AT276" s="13">
        <v>0</v>
      </c>
    </row>
    <row r="277" spans="1:46" x14ac:dyDescent="0.25">
      <c r="A277" s="6">
        <v>302</v>
      </c>
      <c r="B277" s="4" t="s">
        <v>578</v>
      </c>
      <c r="C277" s="7" t="s">
        <v>579</v>
      </c>
      <c r="D277" s="1" t="s">
        <v>33</v>
      </c>
      <c r="E277" s="20">
        <f t="shared" si="54"/>
        <v>5.4</v>
      </c>
      <c r="F277" s="18">
        <f t="shared" si="55"/>
        <v>0</v>
      </c>
      <c r="G277" s="19">
        <f t="shared" si="56"/>
        <v>0</v>
      </c>
      <c r="H277" s="18">
        <f t="shared" si="57"/>
        <v>0</v>
      </c>
      <c r="I277" s="19">
        <f t="shared" si="58"/>
        <v>0</v>
      </c>
      <c r="J277" s="18">
        <f t="shared" si="59"/>
        <v>0</v>
      </c>
      <c r="K277" s="19">
        <f t="shared" si="60"/>
        <v>0</v>
      </c>
      <c r="L277" s="18">
        <f t="shared" si="61"/>
        <v>0</v>
      </c>
      <c r="M277" s="19">
        <f t="shared" si="62"/>
        <v>0</v>
      </c>
      <c r="N277" s="18">
        <f t="shared" si="63"/>
        <v>5.4</v>
      </c>
      <c r="O277" s="19">
        <f t="shared" si="64"/>
        <v>1</v>
      </c>
      <c r="P277" s="18">
        <f t="shared" si="65"/>
        <v>0</v>
      </c>
      <c r="Q277" s="19">
        <f t="shared" si="66"/>
        <v>0</v>
      </c>
      <c r="R277" s="11">
        <v>0</v>
      </c>
      <c r="S277" s="12">
        <v>5.4</v>
      </c>
      <c r="T277" s="12">
        <v>0</v>
      </c>
      <c r="V277" s="12">
        <v>0</v>
      </c>
      <c r="Z277" s="12">
        <v>0</v>
      </c>
      <c r="AA277" s="12">
        <v>0</v>
      </c>
      <c r="AB277" s="12">
        <v>0</v>
      </c>
      <c r="AC277" s="12">
        <v>0</v>
      </c>
      <c r="AD277" s="12">
        <v>0</v>
      </c>
      <c r="AE277" s="12">
        <v>5.4</v>
      </c>
      <c r="AF277" s="12">
        <v>0</v>
      </c>
      <c r="AH277" s="12">
        <v>0</v>
      </c>
      <c r="AJ277" s="12">
        <v>0</v>
      </c>
      <c r="AL277" s="12">
        <v>0</v>
      </c>
      <c r="AN277" s="12">
        <v>0</v>
      </c>
      <c r="AR277" s="12">
        <v>0</v>
      </c>
      <c r="AS277" s="12">
        <v>0</v>
      </c>
      <c r="AT277" s="13">
        <v>0</v>
      </c>
    </row>
    <row r="278" spans="1:46" x14ac:dyDescent="0.25">
      <c r="A278" s="6">
        <v>303</v>
      </c>
      <c r="B278" s="4" t="s">
        <v>580</v>
      </c>
      <c r="C278" s="7" t="s">
        <v>581</v>
      </c>
      <c r="D278" s="1" t="s">
        <v>33</v>
      </c>
      <c r="E278" s="20">
        <f t="shared" si="54"/>
        <v>0.6</v>
      </c>
      <c r="F278" s="18">
        <f t="shared" si="55"/>
        <v>0</v>
      </c>
      <c r="G278" s="19">
        <f t="shared" si="56"/>
        <v>0</v>
      </c>
      <c r="H278" s="18">
        <f t="shared" si="57"/>
        <v>0</v>
      </c>
      <c r="I278" s="19">
        <f t="shared" si="58"/>
        <v>0</v>
      </c>
      <c r="J278" s="18">
        <f t="shared" si="59"/>
        <v>0</v>
      </c>
      <c r="K278" s="19">
        <f t="shared" si="60"/>
        <v>0</v>
      </c>
      <c r="L278" s="18">
        <f t="shared" si="61"/>
        <v>0</v>
      </c>
      <c r="M278" s="19">
        <f t="shared" si="62"/>
        <v>0</v>
      </c>
      <c r="N278" s="18">
        <f t="shared" si="63"/>
        <v>0.6</v>
      </c>
      <c r="O278" s="19">
        <f t="shared" si="64"/>
        <v>1</v>
      </c>
      <c r="P278" s="18">
        <f t="shared" si="65"/>
        <v>0</v>
      </c>
      <c r="Q278" s="19">
        <f t="shared" si="66"/>
        <v>0</v>
      </c>
      <c r="R278" s="11">
        <v>0</v>
      </c>
      <c r="S278" s="12">
        <v>0.6</v>
      </c>
      <c r="T278" s="12">
        <v>0</v>
      </c>
      <c r="V278" s="12">
        <v>0</v>
      </c>
      <c r="Z278" s="12">
        <v>0</v>
      </c>
      <c r="AA278" s="12">
        <v>0</v>
      </c>
      <c r="AB278" s="12">
        <v>0</v>
      </c>
      <c r="AC278" s="12">
        <v>0</v>
      </c>
      <c r="AD278" s="12">
        <v>0</v>
      </c>
      <c r="AE278" s="12">
        <v>0.6</v>
      </c>
      <c r="AF278" s="12">
        <v>0</v>
      </c>
      <c r="AH278" s="12">
        <v>0</v>
      </c>
      <c r="AJ278" s="12">
        <v>0</v>
      </c>
      <c r="AL278" s="12">
        <v>0</v>
      </c>
      <c r="AN278" s="12">
        <v>0</v>
      </c>
      <c r="AR278" s="12">
        <v>0</v>
      </c>
      <c r="AS278" s="12">
        <v>0</v>
      </c>
      <c r="AT278" s="13">
        <v>0</v>
      </c>
    </row>
    <row r="279" spans="1:46" x14ac:dyDescent="0.25">
      <c r="A279" s="6">
        <v>304</v>
      </c>
      <c r="B279" s="4" t="s">
        <v>582</v>
      </c>
      <c r="C279" s="7" t="s">
        <v>583</v>
      </c>
      <c r="D279" s="1" t="s">
        <v>36</v>
      </c>
      <c r="E279" s="20">
        <f t="shared" si="54"/>
        <v>44.7</v>
      </c>
      <c r="F279" s="18">
        <f t="shared" si="55"/>
        <v>0</v>
      </c>
      <c r="G279" s="19">
        <f t="shared" si="56"/>
        <v>0</v>
      </c>
      <c r="H279" s="18">
        <f t="shared" si="57"/>
        <v>0</v>
      </c>
      <c r="I279" s="19">
        <f t="shared" si="58"/>
        <v>0</v>
      </c>
      <c r="J279" s="18">
        <f t="shared" si="59"/>
        <v>1.44</v>
      </c>
      <c r="K279" s="19">
        <f t="shared" si="60"/>
        <v>3.2214765100671137E-2</v>
      </c>
      <c r="L279" s="18">
        <f t="shared" si="61"/>
        <v>0</v>
      </c>
      <c r="M279" s="19">
        <f t="shared" si="62"/>
        <v>0</v>
      </c>
      <c r="N279" s="18">
        <f t="shared" si="63"/>
        <v>42.260000000000005</v>
      </c>
      <c r="O279" s="19">
        <f t="shared" si="64"/>
        <v>0.94541387024608503</v>
      </c>
      <c r="P279" s="18">
        <f t="shared" si="65"/>
        <v>1</v>
      </c>
      <c r="Q279" s="19">
        <f t="shared" si="66"/>
        <v>2.2371364653243846E-2</v>
      </c>
      <c r="R279" s="11">
        <v>1</v>
      </c>
      <c r="S279" s="12">
        <v>43.7</v>
      </c>
      <c r="T279" s="12">
        <v>0</v>
      </c>
      <c r="V279" s="12">
        <v>0</v>
      </c>
      <c r="Z279" s="12">
        <v>0</v>
      </c>
      <c r="AA279" s="12">
        <v>0</v>
      </c>
      <c r="AB279" s="12">
        <v>0</v>
      </c>
      <c r="AC279" s="12">
        <v>0</v>
      </c>
      <c r="AD279" s="12">
        <v>0</v>
      </c>
      <c r="AE279" s="12">
        <v>3</v>
      </c>
      <c r="AF279" s="12">
        <v>0</v>
      </c>
      <c r="AH279" s="12">
        <v>1.44</v>
      </c>
      <c r="AJ279" s="12">
        <v>0</v>
      </c>
      <c r="AL279" s="12">
        <v>0</v>
      </c>
      <c r="AN279" s="12">
        <v>39.260000000000005</v>
      </c>
      <c r="AR279" s="12">
        <v>0</v>
      </c>
      <c r="AS279" s="12">
        <v>0</v>
      </c>
      <c r="AT279" s="13">
        <v>1</v>
      </c>
    </row>
    <row r="280" spans="1:46" x14ac:dyDescent="0.25">
      <c r="A280" s="6">
        <v>305</v>
      </c>
      <c r="B280" s="4" t="s">
        <v>584</v>
      </c>
      <c r="C280" s="7" t="s">
        <v>585</v>
      </c>
      <c r="D280" s="1" t="s">
        <v>33</v>
      </c>
      <c r="E280" s="20">
        <f t="shared" si="54"/>
        <v>488.63399999999996</v>
      </c>
      <c r="F280" s="18">
        <f t="shared" si="55"/>
        <v>0</v>
      </c>
      <c r="G280" s="19">
        <f t="shared" si="56"/>
        <v>0</v>
      </c>
      <c r="H280" s="18">
        <f t="shared" si="57"/>
        <v>0</v>
      </c>
      <c r="I280" s="19">
        <f t="shared" si="58"/>
        <v>0</v>
      </c>
      <c r="J280" s="18">
        <f t="shared" si="59"/>
        <v>2E-3</v>
      </c>
      <c r="K280" s="19">
        <f t="shared" si="60"/>
        <v>4.0930430547198934E-6</v>
      </c>
      <c r="L280" s="18">
        <f t="shared" si="61"/>
        <v>0</v>
      </c>
      <c r="M280" s="19">
        <f t="shared" si="62"/>
        <v>0</v>
      </c>
      <c r="N280" s="18">
        <f t="shared" si="63"/>
        <v>488.63199999999995</v>
      </c>
      <c r="O280" s="19">
        <f t="shared" si="64"/>
        <v>0.99999590695694529</v>
      </c>
      <c r="P280" s="18">
        <f t="shared" si="65"/>
        <v>1.9539925233402755E-14</v>
      </c>
      <c r="Q280" s="19">
        <f t="shared" si="66"/>
        <v>3.9988877633162564E-17</v>
      </c>
      <c r="R280" s="11">
        <v>0</v>
      </c>
      <c r="S280" s="12">
        <v>488.63299999999998</v>
      </c>
      <c r="T280" s="12">
        <v>1E-3</v>
      </c>
      <c r="V280" s="12">
        <v>0</v>
      </c>
      <c r="Z280" s="12">
        <v>0</v>
      </c>
      <c r="AA280" s="12">
        <v>0</v>
      </c>
      <c r="AB280" s="12">
        <v>0</v>
      </c>
      <c r="AC280" s="12">
        <v>0</v>
      </c>
      <c r="AD280" s="12">
        <v>0</v>
      </c>
      <c r="AE280" s="12">
        <v>157.05000000000001</v>
      </c>
      <c r="AF280" s="12">
        <v>0</v>
      </c>
      <c r="AH280" s="12">
        <v>2E-3</v>
      </c>
      <c r="AJ280" s="12">
        <v>0</v>
      </c>
      <c r="AL280" s="12">
        <v>0</v>
      </c>
      <c r="AN280" s="12">
        <v>323.80399999999992</v>
      </c>
      <c r="AR280" s="12">
        <v>0</v>
      </c>
      <c r="AS280" s="12">
        <v>7.7780000000000005</v>
      </c>
      <c r="AT280" s="13">
        <v>1.9539925233402755E-14</v>
      </c>
    </row>
    <row r="281" spans="1:46" x14ac:dyDescent="0.25">
      <c r="A281" s="6">
        <v>306</v>
      </c>
      <c r="B281" s="4" t="s">
        <v>586</v>
      </c>
      <c r="C281" s="7" t="s">
        <v>587</v>
      </c>
      <c r="D281" s="1" t="s">
        <v>36</v>
      </c>
      <c r="E281" s="20">
        <f t="shared" si="54"/>
        <v>555.4</v>
      </c>
      <c r="F281" s="18">
        <f t="shared" si="55"/>
        <v>0</v>
      </c>
      <c r="G281" s="19">
        <f t="shared" si="56"/>
        <v>0</v>
      </c>
      <c r="H281" s="18">
        <f t="shared" si="57"/>
        <v>0</v>
      </c>
      <c r="I281" s="19">
        <f t="shared" si="58"/>
        <v>0</v>
      </c>
      <c r="J281" s="18">
        <f t="shared" si="59"/>
        <v>0</v>
      </c>
      <c r="K281" s="19">
        <f t="shared" si="60"/>
        <v>0</v>
      </c>
      <c r="L281" s="18">
        <f t="shared" si="61"/>
        <v>0</v>
      </c>
      <c r="M281" s="19">
        <f t="shared" si="62"/>
        <v>0</v>
      </c>
      <c r="N281" s="18">
        <f t="shared" si="63"/>
        <v>555.4</v>
      </c>
      <c r="O281" s="19">
        <f t="shared" si="64"/>
        <v>1</v>
      </c>
      <c r="P281" s="18">
        <f t="shared" si="65"/>
        <v>0</v>
      </c>
      <c r="Q281" s="19">
        <f t="shared" si="66"/>
        <v>0</v>
      </c>
      <c r="R281" s="11">
        <v>0</v>
      </c>
      <c r="S281" s="12">
        <v>555.4</v>
      </c>
      <c r="T281" s="12">
        <v>0</v>
      </c>
      <c r="V281" s="12">
        <v>0</v>
      </c>
      <c r="Z281" s="12">
        <v>0</v>
      </c>
      <c r="AA281" s="12">
        <v>0</v>
      </c>
      <c r="AB281" s="12">
        <v>0</v>
      </c>
      <c r="AC281" s="12">
        <v>0</v>
      </c>
      <c r="AD281" s="12">
        <v>0</v>
      </c>
      <c r="AE281" s="12">
        <v>555.4</v>
      </c>
      <c r="AF281" s="12">
        <v>0</v>
      </c>
      <c r="AH281" s="12">
        <v>0</v>
      </c>
      <c r="AJ281" s="12">
        <v>0</v>
      </c>
      <c r="AL281" s="12">
        <v>0</v>
      </c>
      <c r="AN281" s="12">
        <v>0</v>
      </c>
      <c r="AR281" s="12">
        <v>0</v>
      </c>
      <c r="AS281" s="12">
        <v>0</v>
      </c>
      <c r="AT281" s="13">
        <v>0</v>
      </c>
    </row>
    <row r="282" spans="1:46" x14ac:dyDescent="0.25">
      <c r="A282" s="6">
        <v>307</v>
      </c>
      <c r="B282" s="4" t="s">
        <v>588</v>
      </c>
      <c r="C282" s="7" t="s">
        <v>589</v>
      </c>
      <c r="D282" s="1" t="s">
        <v>33</v>
      </c>
      <c r="E282" s="20">
        <f t="shared" si="54"/>
        <v>1326.6570000000002</v>
      </c>
      <c r="F282" s="18">
        <f t="shared" si="55"/>
        <v>0</v>
      </c>
      <c r="G282" s="19">
        <f t="shared" si="56"/>
        <v>0</v>
      </c>
      <c r="H282" s="18">
        <f t="shared" si="57"/>
        <v>0</v>
      </c>
      <c r="I282" s="19">
        <f t="shared" si="58"/>
        <v>0</v>
      </c>
      <c r="J282" s="18">
        <f t="shared" si="59"/>
        <v>0</v>
      </c>
      <c r="K282" s="19">
        <f t="shared" si="60"/>
        <v>0</v>
      </c>
      <c r="L282" s="18">
        <f t="shared" si="61"/>
        <v>0</v>
      </c>
      <c r="M282" s="19">
        <f t="shared" si="62"/>
        <v>0</v>
      </c>
      <c r="N282" s="18">
        <f t="shared" si="63"/>
        <v>1326.6569999999999</v>
      </c>
      <c r="O282" s="19">
        <f t="shared" si="64"/>
        <v>0.99999999999999978</v>
      </c>
      <c r="P282" s="18">
        <f t="shared" si="65"/>
        <v>0</v>
      </c>
      <c r="Q282" s="19">
        <f t="shared" si="66"/>
        <v>0</v>
      </c>
      <c r="R282" s="11">
        <v>0</v>
      </c>
      <c r="S282" s="12">
        <v>798.65700000000004</v>
      </c>
      <c r="T282" s="12">
        <v>528</v>
      </c>
      <c r="V282" s="12">
        <v>0</v>
      </c>
      <c r="Z282" s="12">
        <v>0</v>
      </c>
      <c r="AA282" s="12">
        <v>0</v>
      </c>
      <c r="AB282" s="12">
        <v>0</v>
      </c>
      <c r="AC282" s="12">
        <v>0</v>
      </c>
      <c r="AD282" s="12">
        <v>0</v>
      </c>
      <c r="AE282" s="12">
        <v>1130.394</v>
      </c>
      <c r="AF282" s="12">
        <v>0</v>
      </c>
      <c r="AH282" s="12">
        <v>0</v>
      </c>
      <c r="AJ282" s="12">
        <v>0</v>
      </c>
      <c r="AL282" s="12">
        <v>0</v>
      </c>
      <c r="AN282" s="12">
        <v>196.26300000000001</v>
      </c>
      <c r="AR282" s="12">
        <v>0</v>
      </c>
      <c r="AS282" s="12">
        <v>0</v>
      </c>
      <c r="AT282" s="13">
        <v>0</v>
      </c>
    </row>
    <row r="283" spans="1:46" x14ac:dyDescent="0.25">
      <c r="A283" s="6">
        <v>308</v>
      </c>
      <c r="B283" s="4" t="s">
        <v>590</v>
      </c>
      <c r="C283" s="7" t="s">
        <v>591</v>
      </c>
      <c r="D283" s="1" t="s">
        <v>33</v>
      </c>
      <c r="E283" s="20">
        <f t="shared" si="54"/>
        <v>1060.7649999999999</v>
      </c>
      <c r="F283" s="18">
        <f t="shared" si="55"/>
        <v>0</v>
      </c>
      <c r="G283" s="19">
        <f t="shared" si="56"/>
        <v>0</v>
      </c>
      <c r="H283" s="18">
        <f t="shared" si="57"/>
        <v>0</v>
      </c>
      <c r="I283" s="19">
        <f t="shared" si="58"/>
        <v>0</v>
      </c>
      <c r="J283" s="18">
        <f t="shared" si="59"/>
        <v>0</v>
      </c>
      <c r="K283" s="19">
        <f t="shared" si="60"/>
        <v>0</v>
      </c>
      <c r="L283" s="18">
        <f t="shared" si="61"/>
        <v>0</v>
      </c>
      <c r="M283" s="19">
        <f t="shared" si="62"/>
        <v>0</v>
      </c>
      <c r="N283" s="18">
        <f t="shared" si="63"/>
        <v>1060.7649999999999</v>
      </c>
      <c r="O283" s="19">
        <f t="shared" si="64"/>
        <v>1</v>
      </c>
      <c r="P283" s="18">
        <f t="shared" si="65"/>
        <v>0</v>
      </c>
      <c r="Q283" s="19">
        <f t="shared" si="66"/>
        <v>0</v>
      </c>
      <c r="R283" s="11">
        <v>0</v>
      </c>
      <c r="S283" s="12">
        <v>526.06099999999992</v>
      </c>
      <c r="T283" s="12">
        <v>534.70399999999995</v>
      </c>
      <c r="V283" s="12">
        <v>0</v>
      </c>
      <c r="Z283" s="12">
        <v>0</v>
      </c>
      <c r="AA283" s="12">
        <v>0</v>
      </c>
      <c r="AB283" s="12">
        <v>0</v>
      </c>
      <c r="AC283" s="12">
        <v>0</v>
      </c>
      <c r="AD283" s="12">
        <v>0</v>
      </c>
      <c r="AE283" s="12">
        <v>915.40099999999995</v>
      </c>
      <c r="AF283" s="12">
        <v>0</v>
      </c>
      <c r="AH283" s="12">
        <v>0</v>
      </c>
      <c r="AJ283" s="12">
        <v>0</v>
      </c>
      <c r="AL283" s="12">
        <v>0</v>
      </c>
      <c r="AN283" s="12">
        <v>145.364</v>
      </c>
      <c r="AR283" s="12">
        <v>0</v>
      </c>
      <c r="AS283" s="12">
        <v>0</v>
      </c>
      <c r="AT283" s="13">
        <v>0</v>
      </c>
    </row>
    <row r="284" spans="1:46" x14ac:dyDescent="0.25">
      <c r="A284" s="6">
        <v>309</v>
      </c>
      <c r="B284" s="4" t="s">
        <v>592</v>
      </c>
      <c r="C284" s="7" t="s">
        <v>593</v>
      </c>
      <c r="D284" s="1" t="s">
        <v>33</v>
      </c>
      <c r="E284" s="20">
        <f t="shared" si="54"/>
        <v>25358.493000000002</v>
      </c>
      <c r="F284" s="18">
        <f t="shared" si="55"/>
        <v>0.999</v>
      </c>
      <c r="G284" s="19">
        <f t="shared" si="56"/>
        <v>3.9395085504489554E-5</v>
      </c>
      <c r="H284" s="18">
        <f t="shared" si="57"/>
        <v>0</v>
      </c>
      <c r="I284" s="19">
        <f t="shared" si="58"/>
        <v>0</v>
      </c>
      <c r="J284" s="18">
        <f t="shared" si="59"/>
        <v>91.86099999999999</v>
      </c>
      <c r="K284" s="19">
        <f t="shared" si="60"/>
        <v>3.6224944439718866E-3</v>
      </c>
      <c r="L284" s="18">
        <f t="shared" si="61"/>
        <v>8.59</v>
      </c>
      <c r="M284" s="19">
        <f t="shared" si="62"/>
        <v>3.3874252701057586E-4</v>
      </c>
      <c r="N284" s="18">
        <f t="shared" si="63"/>
        <v>25253.443000000003</v>
      </c>
      <c r="O284" s="19">
        <f t="shared" si="64"/>
        <v>0.99585740367142483</v>
      </c>
      <c r="P284" s="18">
        <f t="shared" si="65"/>
        <v>3.5999999999985448</v>
      </c>
      <c r="Q284" s="19">
        <f t="shared" si="66"/>
        <v>1.4196427208819327E-4</v>
      </c>
      <c r="R284" s="11">
        <v>0.30000000000000004</v>
      </c>
      <c r="S284" s="12">
        <v>900.41399999999976</v>
      </c>
      <c r="T284" s="12">
        <v>24457.779000000002</v>
      </c>
      <c r="V284" s="12">
        <v>0</v>
      </c>
      <c r="Z284" s="12">
        <v>0</v>
      </c>
      <c r="AA284" s="12">
        <v>42.484999999999999</v>
      </c>
      <c r="AB284" s="12">
        <v>40</v>
      </c>
      <c r="AC284" s="12">
        <v>0</v>
      </c>
      <c r="AD284" s="12">
        <v>8.59</v>
      </c>
      <c r="AE284" s="12">
        <v>221.86199999999999</v>
      </c>
      <c r="AF284" s="12">
        <v>0.999</v>
      </c>
      <c r="AH284" s="12">
        <v>49.375999999999998</v>
      </c>
      <c r="AJ284" s="12">
        <v>0</v>
      </c>
      <c r="AL284" s="12">
        <v>3</v>
      </c>
      <c r="AN284" s="12">
        <v>535.57100000000014</v>
      </c>
      <c r="AR284" s="12">
        <v>0</v>
      </c>
      <c r="AS284" s="12">
        <v>24496.010000000002</v>
      </c>
      <c r="AT284" s="13">
        <v>0.59999999999854481</v>
      </c>
    </row>
    <row r="285" spans="1:46" x14ac:dyDescent="0.25">
      <c r="A285" s="6">
        <v>310</v>
      </c>
      <c r="B285" s="4" t="s">
        <v>594</v>
      </c>
      <c r="C285" s="7" t="s">
        <v>595</v>
      </c>
      <c r="D285" s="1" t="s">
        <v>36</v>
      </c>
      <c r="E285" s="20">
        <f t="shared" si="54"/>
        <v>5.048</v>
      </c>
      <c r="F285" s="18">
        <f t="shared" si="55"/>
        <v>0</v>
      </c>
      <c r="G285" s="19">
        <f t="shared" si="56"/>
        <v>0</v>
      </c>
      <c r="H285" s="18">
        <f t="shared" si="57"/>
        <v>0</v>
      </c>
      <c r="I285" s="19">
        <f t="shared" si="58"/>
        <v>0</v>
      </c>
      <c r="J285" s="18">
        <f t="shared" si="59"/>
        <v>0</v>
      </c>
      <c r="K285" s="19">
        <f t="shared" si="60"/>
        <v>0</v>
      </c>
      <c r="L285" s="18">
        <f t="shared" si="61"/>
        <v>0</v>
      </c>
      <c r="M285" s="19">
        <f t="shared" si="62"/>
        <v>0</v>
      </c>
      <c r="N285" s="18">
        <f t="shared" si="63"/>
        <v>5.024</v>
      </c>
      <c r="O285" s="19">
        <f t="shared" si="64"/>
        <v>0.99524564183835185</v>
      </c>
      <c r="P285" s="18">
        <f t="shared" si="65"/>
        <v>2.4E-2</v>
      </c>
      <c r="Q285" s="19">
        <f t="shared" si="66"/>
        <v>4.7543581616481777E-3</v>
      </c>
      <c r="R285" s="11">
        <v>0</v>
      </c>
      <c r="S285" s="12">
        <v>5.048</v>
      </c>
      <c r="T285" s="12">
        <v>0</v>
      </c>
      <c r="V285" s="12">
        <v>0</v>
      </c>
      <c r="Z285" s="12">
        <v>0</v>
      </c>
      <c r="AA285" s="12">
        <v>0</v>
      </c>
      <c r="AB285" s="12">
        <v>0</v>
      </c>
      <c r="AC285" s="12">
        <v>0</v>
      </c>
      <c r="AD285" s="12">
        <v>0</v>
      </c>
      <c r="AE285" s="12">
        <v>0</v>
      </c>
      <c r="AF285" s="12">
        <v>0</v>
      </c>
      <c r="AH285" s="12">
        <v>0</v>
      </c>
      <c r="AJ285" s="12">
        <v>0</v>
      </c>
      <c r="AL285" s="12">
        <v>2.4E-2</v>
      </c>
      <c r="AN285" s="12">
        <v>5.024</v>
      </c>
      <c r="AR285" s="12">
        <v>0</v>
      </c>
      <c r="AS285" s="12">
        <v>0</v>
      </c>
      <c r="AT285" s="13">
        <v>0</v>
      </c>
    </row>
    <row r="286" spans="1:46" x14ac:dyDescent="0.25">
      <c r="A286" s="6">
        <v>311</v>
      </c>
      <c r="B286" s="4" t="s">
        <v>596</v>
      </c>
      <c r="C286" s="7" t="s">
        <v>597</v>
      </c>
      <c r="D286" s="1" t="s">
        <v>33</v>
      </c>
      <c r="E286" s="20">
        <f t="shared" si="54"/>
        <v>143.55000000000001</v>
      </c>
      <c r="F286" s="18">
        <f t="shared" si="55"/>
        <v>0</v>
      </c>
      <c r="G286" s="19">
        <f t="shared" si="56"/>
        <v>0</v>
      </c>
      <c r="H286" s="18">
        <f t="shared" si="57"/>
        <v>0</v>
      </c>
      <c r="I286" s="19">
        <f t="shared" si="58"/>
        <v>0</v>
      </c>
      <c r="J286" s="18">
        <f t="shared" si="59"/>
        <v>13.391999999999999</v>
      </c>
      <c r="K286" s="19">
        <f t="shared" si="60"/>
        <v>9.3291536050156734E-2</v>
      </c>
      <c r="L286" s="18">
        <f t="shared" si="61"/>
        <v>0</v>
      </c>
      <c r="M286" s="19">
        <f t="shared" si="62"/>
        <v>0</v>
      </c>
      <c r="N286" s="18">
        <f t="shared" si="63"/>
        <v>130.15799999999999</v>
      </c>
      <c r="O286" s="19">
        <f t="shared" si="64"/>
        <v>0.90670846394984306</v>
      </c>
      <c r="P286" s="18">
        <f t="shared" si="65"/>
        <v>0</v>
      </c>
      <c r="Q286" s="19">
        <f t="shared" si="66"/>
        <v>0</v>
      </c>
      <c r="R286" s="11">
        <v>0</v>
      </c>
      <c r="S286" s="12">
        <v>136.86800000000002</v>
      </c>
      <c r="T286" s="12">
        <v>6.6820000000000004</v>
      </c>
      <c r="V286" s="12">
        <v>0</v>
      </c>
      <c r="Z286" s="12">
        <v>0</v>
      </c>
      <c r="AA286" s="12">
        <v>9.7029999999999994</v>
      </c>
      <c r="AB286" s="12">
        <v>0</v>
      </c>
      <c r="AC286" s="12">
        <v>0</v>
      </c>
      <c r="AD286" s="12">
        <v>0</v>
      </c>
      <c r="AE286" s="12">
        <v>30.699999999999996</v>
      </c>
      <c r="AF286" s="12">
        <v>0</v>
      </c>
      <c r="AH286" s="12">
        <v>3.6890000000000001</v>
      </c>
      <c r="AJ286" s="12">
        <v>0</v>
      </c>
      <c r="AL286" s="12">
        <v>0</v>
      </c>
      <c r="AN286" s="12">
        <v>99.457999999999998</v>
      </c>
      <c r="AR286" s="12">
        <v>0</v>
      </c>
      <c r="AS286" s="12">
        <v>0</v>
      </c>
      <c r="AT286" s="13">
        <v>0</v>
      </c>
    </row>
    <row r="287" spans="1:46" x14ac:dyDescent="0.25">
      <c r="A287" s="6">
        <v>313</v>
      </c>
      <c r="B287" s="4" t="s">
        <v>598</v>
      </c>
      <c r="C287" s="7" t="s">
        <v>599</v>
      </c>
      <c r="D287" s="1" t="s">
        <v>36</v>
      </c>
      <c r="E287" s="20">
        <f t="shared" si="54"/>
        <v>7.0000000000000001E-3</v>
      </c>
      <c r="F287" s="18">
        <f t="shared" si="55"/>
        <v>0</v>
      </c>
      <c r="G287" s="19">
        <f t="shared" si="56"/>
        <v>0</v>
      </c>
      <c r="H287" s="18">
        <f t="shared" si="57"/>
        <v>0</v>
      </c>
      <c r="I287" s="19">
        <f t="shared" si="58"/>
        <v>0</v>
      </c>
      <c r="J287" s="18">
        <f t="shared" si="59"/>
        <v>0</v>
      </c>
      <c r="K287" s="19">
        <f t="shared" si="60"/>
        <v>0</v>
      </c>
      <c r="L287" s="18">
        <f t="shared" si="61"/>
        <v>7.0000000000000001E-3</v>
      </c>
      <c r="M287" s="19">
        <f t="shared" si="62"/>
        <v>1</v>
      </c>
      <c r="N287" s="18">
        <f t="shared" si="63"/>
        <v>0</v>
      </c>
      <c r="O287" s="19">
        <f t="shared" si="64"/>
        <v>0</v>
      </c>
      <c r="P287" s="18">
        <f t="shared" si="65"/>
        <v>0</v>
      </c>
      <c r="Q287" s="19">
        <f t="shared" si="66"/>
        <v>0</v>
      </c>
      <c r="R287" s="11">
        <v>0</v>
      </c>
      <c r="S287" s="12">
        <v>7.0000000000000001E-3</v>
      </c>
      <c r="T287" s="12">
        <v>0</v>
      </c>
      <c r="V287" s="12">
        <v>0</v>
      </c>
      <c r="Z287" s="12">
        <v>0</v>
      </c>
      <c r="AA287" s="12">
        <v>0</v>
      </c>
      <c r="AB287" s="12">
        <v>0</v>
      </c>
      <c r="AC287" s="12">
        <v>0</v>
      </c>
      <c r="AD287" s="12">
        <v>0</v>
      </c>
      <c r="AE287" s="12">
        <v>0</v>
      </c>
      <c r="AF287" s="12">
        <v>0</v>
      </c>
      <c r="AH287" s="12">
        <v>0</v>
      </c>
      <c r="AJ287" s="12">
        <v>7.0000000000000001E-3</v>
      </c>
      <c r="AL287" s="12">
        <v>0</v>
      </c>
      <c r="AN287" s="12">
        <v>0</v>
      </c>
      <c r="AR287" s="12">
        <v>0</v>
      </c>
      <c r="AS287" s="12">
        <v>0</v>
      </c>
      <c r="AT287" s="13">
        <v>0</v>
      </c>
    </row>
    <row r="288" spans="1:46" x14ac:dyDescent="0.25">
      <c r="A288" s="6">
        <v>314</v>
      </c>
      <c r="B288" s="4" t="s">
        <v>600</v>
      </c>
      <c r="C288" s="7" t="s">
        <v>601</v>
      </c>
      <c r="D288" s="1" t="s">
        <v>36</v>
      </c>
      <c r="E288" s="20">
        <f t="shared" si="54"/>
        <v>115.32</v>
      </c>
      <c r="F288" s="18">
        <f t="shared" si="55"/>
        <v>0</v>
      </c>
      <c r="G288" s="19">
        <f t="shared" si="56"/>
        <v>0</v>
      </c>
      <c r="H288" s="18">
        <f t="shared" si="57"/>
        <v>0</v>
      </c>
      <c r="I288" s="19">
        <f t="shared" si="58"/>
        <v>0</v>
      </c>
      <c r="J288" s="18">
        <f t="shared" si="59"/>
        <v>0</v>
      </c>
      <c r="K288" s="19">
        <f t="shared" si="60"/>
        <v>0</v>
      </c>
      <c r="L288" s="18">
        <f t="shared" si="61"/>
        <v>0</v>
      </c>
      <c r="M288" s="19">
        <f t="shared" si="62"/>
        <v>0</v>
      </c>
      <c r="N288" s="18">
        <f t="shared" si="63"/>
        <v>115.32</v>
      </c>
      <c r="O288" s="19">
        <f t="shared" si="64"/>
        <v>1</v>
      </c>
      <c r="P288" s="18">
        <f t="shared" si="65"/>
        <v>0</v>
      </c>
      <c r="Q288" s="19">
        <f t="shared" si="66"/>
        <v>0</v>
      </c>
      <c r="R288" s="11">
        <v>0</v>
      </c>
      <c r="S288" s="12">
        <v>9.7200000000000006</v>
      </c>
      <c r="T288" s="12">
        <v>105.6</v>
      </c>
      <c r="V288" s="12">
        <v>0</v>
      </c>
      <c r="Z288" s="12">
        <v>0</v>
      </c>
      <c r="AA288" s="12">
        <v>0</v>
      </c>
      <c r="AB288" s="12">
        <v>0</v>
      </c>
      <c r="AC288" s="12">
        <v>0</v>
      </c>
      <c r="AD288" s="12">
        <v>0</v>
      </c>
      <c r="AE288" s="12">
        <v>115.32</v>
      </c>
      <c r="AF288" s="12">
        <v>0</v>
      </c>
      <c r="AH288" s="12">
        <v>0</v>
      </c>
      <c r="AJ288" s="12">
        <v>0</v>
      </c>
      <c r="AL288" s="12">
        <v>0</v>
      </c>
      <c r="AN288" s="12">
        <v>0</v>
      </c>
      <c r="AR288" s="12">
        <v>0</v>
      </c>
      <c r="AS288" s="12">
        <v>0</v>
      </c>
      <c r="AT288" s="13">
        <v>0</v>
      </c>
    </row>
    <row r="289" spans="1:46" x14ac:dyDescent="0.25">
      <c r="A289" s="6">
        <v>315</v>
      </c>
      <c r="B289" s="4" t="s">
        <v>602</v>
      </c>
      <c r="C289" s="7" t="s">
        <v>603</v>
      </c>
      <c r="D289" s="1" t="s">
        <v>33</v>
      </c>
      <c r="E289" s="20">
        <f t="shared" si="54"/>
        <v>195.99300000000002</v>
      </c>
      <c r="F289" s="18">
        <f t="shared" si="55"/>
        <v>0</v>
      </c>
      <c r="G289" s="19">
        <f t="shared" si="56"/>
        <v>0</v>
      </c>
      <c r="H289" s="18">
        <f t="shared" si="57"/>
        <v>0</v>
      </c>
      <c r="I289" s="19">
        <f t="shared" si="58"/>
        <v>0</v>
      </c>
      <c r="J289" s="18">
        <f t="shared" si="59"/>
        <v>10.025</v>
      </c>
      <c r="K289" s="19">
        <f t="shared" si="60"/>
        <v>5.1149785961743528E-2</v>
      </c>
      <c r="L289" s="18">
        <f t="shared" si="61"/>
        <v>0</v>
      </c>
      <c r="M289" s="19">
        <f t="shared" si="62"/>
        <v>0</v>
      </c>
      <c r="N289" s="18">
        <f t="shared" si="63"/>
        <v>185.96800000000002</v>
      </c>
      <c r="O289" s="19">
        <f t="shared" si="64"/>
        <v>0.94885021403825642</v>
      </c>
      <c r="P289" s="18">
        <f t="shared" si="65"/>
        <v>0</v>
      </c>
      <c r="Q289" s="19">
        <f t="shared" si="66"/>
        <v>0</v>
      </c>
      <c r="R289" s="11">
        <v>0</v>
      </c>
      <c r="S289" s="12">
        <v>190.64500000000001</v>
      </c>
      <c r="T289" s="12">
        <v>5.3479999999999999</v>
      </c>
      <c r="V289" s="12">
        <v>0</v>
      </c>
      <c r="Z289" s="12">
        <v>0</v>
      </c>
      <c r="AA289" s="12">
        <v>7.282</v>
      </c>
      <c r="AB289" s="12">
        <v>0</v>
      </c>
      <c r="AC289" s="12">
        <v>0</v>
      </c>
      <c r="AD289" s="12">
        <v>0</v>
      </c>
      <c r="AE289" s="12">
        <v>185.96800000000002</v>
      </c>
      <c r="AF289" s="12">
        <v>0</v>
      </c>
      <c r="AH289" s="12">
        <v>2.7430000000000003</v>
      </c>
      <c r="AJ289" s="12">
        <v>0</v>
      </c>
      <c r="AL289" s="12">
        <v>0</v>
      </c>
      <c r="AN289" s="12">
        <v>0</v>
      </c>
      <c r="AR289" s="12">
        <v>0</v>
      </c>
      <c r="AS289" s="12">
        <v>0</v>
      </c>
      <c r="AT289" s="13">
        <v>0</v>
      </c>
    </row>
    <row r="290" spans="1:46" x14ac:dyDescent="0.25">
      <c r="A290" s="6">
        <v>316</v>
      </c>
      <c r="B290" s="4" t="s">
        <v>604</v>
      </c>
      <c r="C290" s="7" t="s">
        <v>605</v>
      </c>
      <c r="D290" s="1" t="s">
        <v>33</v>
      </c>
      <c r="E290" s="20">
        <f t="shared" si="54"/>
        <v>93</v>
      </c>
      <c r="F290" s="18">
        <f t="shared" si="55"/>
        <v>0</v>
      </c>
      <c r="G290" s="19">
        <f t="shared" si="56"/>
        <v>0</v>
      </c>
      <c r="H290" s="18">
        <f t="shared" si="57"/>
        <v>0</v>
      </c>
      <c r="I290" s="19">
        <f t="shared" si="58"/>
        <v>0</v>
      </c>
      <c r="J290" s="18">
        <f t="shared" si="59"/>
        <v>0</v>
      </c>
      <c r="K290" s="19">
        <f t="shared" si="60"/>
        <v>0</v>
      </c>
      <c r="L290" s="18">
        <f t="shared" si="61"/>
        <v>0</v>
      </c>
      <c r="M290" s="19">
        <f t="shared" si="62"/>
        <v>0</v>
      </c>
      <c r="N290" s="18">
        <f t="shared" si="63"/>
        <v>93</v>
      </c>
      <c r="O290" s="19">
        <f t="shared" si="64"/>
        <v>1</v>
      </c>
      <c r="P290" s="18">
        <f t="shared" si="65"/>
        <v>0</v>
      </c>
      <c r="Q290" s="19">
        <f t="shared" si="66"/>
        <v>0</v>
      </c>
      <c r="R290" s="11">
        <v>0</v>
      </c>
      <c r="S290" s="12">
        <v>93</v>
      </c>
      <c r="T290" s="12">
        <v>0</v>
      </c>
      <c r="V290" s="12">
        <v>0</v>
      </c>
      <c r="Z290" s="12">
        <v>0</v>
      </c>
      <c r="AA290" s="12">
        <v>0</v>
      </c>
      <c r="AB290" s="12">
        <v>0</v>
      </c>
      <c r="AC290" s="12">
        <v>0</v>
      </c>
      <c r="AD290" s="12">
        <v>0</v>
      </c>
      <c r="AE290" s="12">
        <v>93</v>
      </c>
      <c r="AF290" s="12">
        <v>0</v>
      </c>
      <c r="AH290" s="12">
        <v>0</v>
      </c>
      <c r="AJ290" s="12">
        <v>0</v>
      </c>
      <c r="AL290" s="12">
        <v>0</v>
      </c>
      <c r="AN290" s="12">
        <v>0</v>
      </c>
      <c r="AR290" s="12">
        <v>0</v>
      </c>
      <c r="AS290" s="12">
        <v>0</v>
      </c>
      <c r="AT290" s="13">
        <v>0</v>
      </c>
    </row>
    <row r="291" spans="1:46" x14ac:dyDescent="0.25">
      <c r="A291" s="6">
        <v>317</v>
      </c>
      <c r="B291" s="4" t="s">
        <v>606</v>
      </c>
      <c r="C291" s="7" t="s">
        <v>607</v>
      </c>
      <c r="D291" s="1" t="s">
        <v>33</v>
      </c>
      <c r="E291" s="20">
        <f t="shared" si="54"/>
        <v>655.46</v>
      </c>
      <c r="F291" s="18">
        <f t="shared" si="55"/>
        <v>0</v>
      </c>
      <c r="G291" s="19">
        <f t="shared" si="56"/>
        <v>0</v>
      </c>
      <c r="H291" s="18">
        <f t="shared" si="57"/>
        <v>0</v>
      </c>
      <c r="I291" s="19">
        <f t="shared" si="58"/>
        <v>0</v>
      </c>
      <c r="J291" s="18">
        <f t="shared" si="59"/>
        <v>0</v>
      </c>
      <c r="K291" s="19">
        <f t="shared" si="60"/>
        <v>0</v>
      </c>
      <c r="L291" s="18">
        <f t="shared" si="61"/>
        <v>0</v>
      </c>
      <c r="M291" s="19">
        <f t="shared" si="62"/>
        <v>0</v>
      </c>
      <c r="N291" s="18">
        <f t="shared" si="63"/>
        <v>655.46</v>
      </c>
      <c r="O291" s="19">
        <f t="shared" si="64"/>
        <v>1</v>
      </c>
      <c r="P291" s="18">
        <f t="shared" si="65"/>
        <v>0</v>
      </c>
      <c r="Q291" s="19">
        <f t="shared" si="66"/>
        <v>0</v>
      </c>
      <c r="R291" s="11">
        <v>0</v>
      </c>
      <c r="S291" s="12">
        <v>127.46000000000001</v>
      </c>
      <c r="T291" s="12">
        <v>528</v>
      </c>
      <c r="V291" s="12">
        <v>0</v>
      </c>
      <c r="Z291" s="12">
        <v>0</v>
      </c>
      <c r="AA291" s="12">
        <v>0</v>
      </c>
      <c r="AB291" s="12">
        <v>0</v>
      </c>
      <c r="AC291" s="12">
        <v>0</v>
      </c>
      <c r="AD291" s="12">
        <v>0</v>
      </c>
      <c r="AE291" s="12">
        <v>655.46</v>
      </c>
      <c r="AF291" s="12">
        <v>0</v>
      </c>
      <c r="AH291" s="12">
        <v>0</v>
      </c>
      <c r="AJ291" s="12">
        <v>0</v>
      </c>
      <c r="AL291" s="12">
        <v>0</v>
      </c>
      <c r="AN291" s="12">
        <v>0</v>
      </c>
      <c r="AR291" s="12">
        <v>0</v>
      </c>
      <c r="AS291" s="12">
        <v>0</v>
      </c>
      <c r="AT291" s="13">
        <v>0</v>
      </c>
    </row>
    <row r="292" spans="1:46" x14ac:dyDescent="0.25">
      <c r="A292" s="6">
        <v>318</v>
      </c>
      <c r="B292" s="4" t="s">
        <v>608</v>
      </c>
      <c r="C292" s="7" t="s">
        <v>609</v>
      </c>
      <c r="D292" s="1" t="s">
        <v>33</v>
      </c>
      <c r="E292" s="20">
        <f t="shared" si="54"/>
        <v>571.20000000000005</v>
      </c>
      <c r="F292" s="18">
        <f t="shared" si="55"/>
        <v>0</v>
      </c>
      <c r="G292" s="19">
        <f t="shared" si="56"/>
        <v>0</v>
      </c>
      <c r="H292" s="18">
        <f t="shared" si="57"/>
        <v>0</v>
      </c>
      <c r="I292" s="19">
        <f t="shared" si="58"/>
        <v>0</v>
      </c>
      <c r="J292" s="18">
        <f t="shared" si="59"/>
        <v>0</v>
      </c>
      <c r="K292" s="19">
        <f t="shared" si="60"/>
        <v>0</v>
      </c>
      <c r="L292" s="18">
        <f t="shared" si="61"/>
        <v>0</v>
      </c>
      <c r="M292" s="19">
        <f t="shared" si="62"/>
        <v>0</v>
      </c>
      <c r="N292" s="18">
        <f t="shared" si="63"/>
        <v>571.20000000000005</v>
      </c>
      <c r="O292" s="19">
        <f t="shared" si="64"/>
        <v>1</v>
      </c>
      <c r="P292" s="18">
        <f t="shared" si="65"/>
        <v>0</v>
      </c>
      <c r="Q292" s="19">
        <f t="shared" si="66"/>
        <v>0</v>
      </c>
      <c r="R292" s="11">
        <v>0</v>
      </c>
      <c r="S292" s="12">
        <v>360</v>
      </c>
      <c r="T292" s="12">
        <v>211.2</v>
      </c>
      <c r="V292" s="12">
        <v>0</v>
      </c>
      <c r="Z292" s="12">
        <v>0</v>
      </c>
      <c r="AA292" s="12">
        <v>0</v>
      </c>
      <c r="AB292" s="12">
        <v>0</v>
      </c>
      <c r="AC292" s="12">
        <v>0</v>
      </c>
      <c r="AD292" s="12">
        <v>0</v>
      </c>
      <c r="AE292" s="12">
        <v>571.20000000000005</v>
      </c>
      <c r="AF292" s="12">
        <v>0</v>
      </c>
      <c r="AH292" s="12">
        <v>0</v>
      </c>
      <c r="AJ292" s="12">
        <v>0</v>
      </c>
      <c r="AL292" s="12">
        <v>0</v>
      </c>
      <c r="AN292" s="12">
        <v>0</v>
      </c>
      <c r="AR292" s="12">
        <v>0</v>
      </c>
      <c r="AS292" s="12">
        <v>0</v>
      </c>
      <c r="AT292" s="13">
        <v>0</v>
      </c>
    </row>
    <row r="293" spans="1:46" x14ac:dyDescent="0.25">
      <c r="A293" s="6">
        <v>319</v>
      </c>
      <c r="B293" s="4" t="s">
        <v>610</v>
      </c>
      <c r="C293" s="7" t="s">
        <v>611</v>
      </c>
      <c r="D293" s="1" t="s">
        <v>33</v>
      </c>
      <c r="E293" s="20">
        <f t="shared" si="54"/>
        <v>29.3</v>
      </c>
      <c r="F293" s="18">
        <f t="shared" si="55"/>
        <v>0</v>
      </c>
      <c r="G293" s="19">
        <f t="shared" si="56"/>
        <v>0</v>
      </c>
      <c r="H293" s="18">
        <f t="shared" si="57"/>
        <v>0</v>
      </c>
      <c r="I293" s="19">
        <f t="shared" si="58"/>
        <v>0</v>
      </c>
      <c r="J293" s="18">
        <f t="shared" si="59"/>
        <v>0</v>
      </c>
      <c r="K293" s="19">
        <f t="shared" si="60"/>
        <v>0</v>
      </c>
      <c r="L293" s="18">
        <f t="shared" si="61"/>
        <v>0</v>
      </c>
      <c r="M293" s="19">
        <f t="shared" si="62"/>
        <v>0</v>
      </c>
      <c r="N293" s="18">
        <f t="shared" si="63"/>
        <v>29.3</v>
      </c>
      <c r="O293" s="19">
        <f t="shared" si="64"/>
        <v>1</v>
      </c>
      <c r="P293" s="18">
        <f t="shared" si="65"/>
        <v>0</v>
      </c>
      <c r="Q293" s="19">
        <f t="shared" si="66"/>
        <v>0</v>
      </c>
      <c r="R293" s="11">
        <v>0</v>
      </c>
      <c r="S293" s="12">
        <v>29.3</v>
      </c>
      <c r="T293" s="12">
        <v>0</v>
      </c>
      <c r="V293" s="12">
        <v>0</v>
      </c>
      <c r="Z293" s="12">
        <v>0</v>
      </c>
      <c r="AA293" s="12">
        <v>0</v>
      </c>
      <c r="AB293" s="12">
        <v>0</v>
      </c>
      <c r="AC293" s="12">
        <v>0</v>
      </c>
      <c r="AD293" s="12">
        <v>0</v>
      </c>
      <c r="AE293" s="12">
        <v>0</v>
      </c>
      <c r="AF293" s="12">
        <v>0</v>
      </c>
      <c r="AH293" s="12">
        <v>0</v>
      </c>
      <c r="AJ293" s="12">
        <v>0</v>
      </c>
      <c r="AL293" s="12">
        <v>0</v>
      </c>
      <c r="AN293" s="12">
        <v>0</v>
      </c>
      <c r="AR293" s="12">
        <v>0</v>
      </c>
      <c r="AS293" s="12">
        <v>29.3</v>
      </c>
      <c r="AT293" s="13">
        <v>0</v>
      </c>
    </row>
    <row r="294" spans="1:46" x14ac:dyDescent="0.25">
      <c r="A294" s="6">
        <v>320</v>
      </c>
      <c r="B294" s="4" t="s">
        <v>612</v>
      </c>
      <c r="C294" s="7" t="s">
        <v>613</v>
      </c>
      <c r="D294" s="1" t="s">
        <v>36</v>
      </c>
      <c r="E294" s="20">
        <f t="shared" si="54"/>
        <v>0.13400000000000001</v>
      </c>
      <c r="F294" s="18">
        <f t="shared" si="55"/>
        <v>0</v>
      </c>
      <c r="G294" s="19">
        <f t="shared" si="56"/>
        <v>0</v>
      </c>
      <c r="H294" s="18">
        <f t="shared" si="57"/>
        <v>0</v>
      </c>
      <c r="I294" s="19">
        <f t="shared" si="58"/>
        <v>0</v>
      </c>
      <c r="J294" s="18">
        <f t="shared" si="59"/>
        <v>0</v>
      </c>
      <c r="K294" s="19">
        <f t="shared" si="60"/>
        <v>0</v>
      </c>
      <c r="L294" s="18">
        <f t="shared" si="61"/>
        <v>0.13400000000000001</v>
      </c>
      <c r="M294" s="19">
        <f t="shared" si="62"/>
        <v>1</v>
      </c>
      <c r="N294" s="18">
        <f t="shared" si="63"/>
        <v>0</v>
      </c>
      <c r="O294" s="19">
        <f t="shared" si="64"/>
        <v>0</v>
      </c>
      <c r="P294" s="18">
        <f t="shared" si="65"/>
        <v>0</v>
      </c>
      <c r="Q294" s="19">
        <f t="shared" si="66"/>
        <v>0</v>
      </c>
      <c r="R294" s="11">
        <v>0</v>
      </c>
      <c r="S294" s="12">
        <v>0.13400000000000001</v>
      </c>
      <c r="T294" s="12">
        <v>0</v>
      </c>
      <c r="V294" s="12">
        <v>0</v>
      </c>
      <c r="Z294" s="12">
        <v>0</v>
      </c>
      <c r="AA294" s="12">
        <v>0</v>
      </c>
      <c r="AB294" s="12">
        <v>0</v>
      </c>
      <c r="AC294" s="12">
        <v>0</v>
      </c>
      <c r="AD294" s="12">
        <v>0</v>
      </c>
      <c r="AE294" s="12">
        <v>0</v>
      </c>
      <c r="AF294" s="12">
        <v>0</v>
      </c>
      <c r="AH294" s="12">
        <v>0</v>
      </c>
      <c r="AJ294" s="12">
        <v>0.13400000000000001</v>
      </c>
      <c r="AL294" s="12">
        <v>0</v>
      </c>
      <c r="AN294" s="12">
        <v>0</v>
      </c>
      <c r="AR294" s="12">
        <v>0</v>
      </c>
      <c r="AS294" s="12">
        <v>0</v>
      </c>
      <c r="AT294" s="13">
        <v>0</v>
      </c>
    </row>
    <row r="295" spans="1:46" x14ac:dyDescent="0.25">
      <c r="A295" s="6">
        <v>321</v>
      </c>
      <c r="B295" s="4" t="s">
        <v>614</v>
      </c>
      <c r="C295" s="7" t="s">
        <v>615</v>
      </c>
      <c r="D295" s="1" t="s">
        <v>33</v>
      </c>
      <c r="E295" s="20">
        <f t="shared" si="54"/>
        <v>1.5999999999999999</v>
      </c>
      <c r="F295" s="18">
        <f t="shared" si="55"/>
        <v>0</v>
      </c>
      <c r="G295" s="19">
        <f t="shared" si="56"/>
        <v>0</v>
      </c>
      <c r="H295" s="18">
        <f t="shared" si="57"/>
        <v>0</v>
      </c>
      <c r="I295" s="19">
        <f t="shared" si="58"/>
        <v>0</v>
      </c>
      <c r="J295" s="18">
        <f t="shared" si="59"/>
        <v>0</v>
      </c>
      <c r="K295" s="19">
        <f t="shared" si="60"/>
        <v>0</v>
      </c>
      <c r="L295" s="18">
        <f t="shared" si="61"/>
        <v>0</v>
      </c>
      <c r="M295" s="19">
        <f t="shared" si="62"/>
        <v>0</v>
      </c>
      <c r="N295" s="18">
        <f t="shared" si="63"/>
        <v>0.60000000000000009</v>
      </c>
      <c r="O295" s="19">
        <f t="shared" si="64"/>
        <v>0.37500000000000011</v>
      </c>
      <c r="P295" s="18">
        <f t="shared" si="65"/>
        <v>1</v>
      </c>
      <c r="Q295" s="19">
        <f t="shared" si="66"/>
        <v>0.625</v>
      </c>
      <c r="R295" s="11">
        <v>0</v>
      </c>
      <c r="S295" s="12">
        <v>1.5999999999999999</v>
      </c>
      <c r="T295" s="12">
        <v>0</v>
      </c>
      <c r="V295" s="12">
        <v>0</v>
      </c>
      <c r="Z295" s="12">
        <v>0</v>
      </c>
      <c r="AA295" s="12">
        <v>0</v>
      </c>
      <c r="AB295" s="12">
        <v>0</v>
      </c>
      <c r="AC295" s="12">
        <v>0</v>
      </c>
      <c r="AD295" s="12">
        <v>0</v>
      </c>
      <c r="AE295" s="12">
        <v>0.60000000000000009</v>
      </c>
      <c r="AF295" s="12">
        <v>0</v>
      </c>
      <c r="AH295" s="12">
        <v>0</v>
      </c>
      <c r="AJ295" s="12">
        <v>0</v>
      </c>
      <c r="AL295" s="12">
        <v>0</v>
      </c>
      <c r="AN295" s="12">
        <v>0</v>
      </c>
      <c r="AR295" s="12">
        <v>0</v>
      </c>
      <c r="AS295" s="12">
        <v>0</v>
      </c>
      <c r="AT295" s="13">
        <v>1</v>
      </c>
    </row>
    <row r="296" spans="1:46" x14ac:dyDescent="0.25">
      <c r="A296" s="6">
        <v>322</v>
      </c>
      <c r="B296" s="4" t="s">
        <v>616</v>
      </c>
      <c r="C296" s="7" t="s">
        <v>617</v>
      </c>
      <c r="D296" s="1" t="s">
        <v>33</v>
      </c>
      <c r="E296" s="20">
        <f t="shared" si="54"/>
        <v>23830.51</v>
      </c>
      <c r="F296" s="18">
        <f t="shared" si="55"/>
        <v>0</v>
      </c>
      <c r="G296" s="19">
        <f t="shared" si="56"/>
        <v>0</v>
      </c>
      <c r="H296" s="18">
        <f t="shared" si="57"/>
        <v>0</v>
      </c>
      <c r="I296" s="19">
        <f t="shared" si="58"/>
        <v>0</v>
      </c>
      <c r="J296" s="18">
        <f t="shared" si="59"/>
        <v>0</v>
      </c>
      <c r="K296" s="19">
        <f t="shared" si="60"/>
        <v>0</v>
      </c>
      <c r="L296" s="18">
        <f t="shared" si="61"/>
        <v>0</v>
      </c>
      <c r="M296" s="19">
        <f t="shared" si="62"/>
        <v>0</v>
      </c>
      <c r="N296" s="18">
        <f t="shared" si="63"/>
        <v>23829.51</v>
      </c>
      <c r="O296" s="19">
        <f t="shared" si="64"/>
        <v>0.99995803698703889</v>
      </c>
      <c r="P296" s="18">
        <f t="shared" si="65"/>
        <v>1</v>
      </c>
      <c r="Q296" s="19">
        <f t="shared" si="66"/>
        <v>4.1963012961115814E-5</v>
      </c>
      <c r="R296" s="11">
        <v>0</v>
      </c>
      <c r="S296" s="12">
        <v>23830.51</v>
      </c>
      <c r="T296" s="12">
        <v>0</v>
      </c>
      <c r="V296" s="12">
        <v>0</v>
      </c>
      <c r="Z296" s="12">
        <v>0</v>
      </c>
      <c r="AA296" s="12">
        <v>0</v>
      </c>
      <c r="AB296" s="12">
        <v>0</v>
      </c>
      <c r="AC296" s="12">
        <v>0</v>
      </c>
      <c r="AD296" s="12">
        <v>0</v>
      </c>
      <c r="AE296" s="12">
        <v>23829.51</v>
      </c>
      <c r="AF296" s="12">
        <v>0</v>
      </c>
      <c r="AH296" s="12">
        <v>0</v>
      </c>
      <c r="AJ296" s="12">
        <v>0</v>
      </c>
      <c r="AL296" s="12">
        <v>0</v>
      </c>
      <c r="AN296" s="12">
        <v>0</v>
      </c>
      <c r="AR296" s="12">
        <v>0</v>
      </c>
      <c r="AS296" s="12">
        <v>0</v>
      </c>
      <c r="AT296" s="13">
        <v>1</v>
      </c>
    </row>
    <row r="297" spans="1:46" x14ac:dyDescent="0.25">
      <c r="A297" s="6">
        <v>323</v>
      </c>
      <c r="B297" s="4" t="s">
        <v>618</v>
      </c>
      <c r="C297" s="7" t="s">
        <v>619</v>
      </c>
      <c r="D297" s="1" t="s">
        <v>36</v>
      </c>
      <c r="E297" s="20">
        <f t="shared" si="54"/>
        <v>1E-3</v>
      </c>
      <c r="F297" s="18">
        <f t="shared" si="55"/>
        <v>0</v>
      </c>
      <c r="G297" s="19">
        <f t="shared" si="56"/>
        <v>0</v>
      </c>
      <c r="H297" s="18">
        <f t="shared" si="57"/>
        <v>0</v>
      </c>
      <c r="I297" s="19">
        <f t="shared" si="58"/>
        <v>0</v>
      </c>
      <c r="J297" s="18">
        <f t="shared" si="59"/>
        <v>1E-3</v>
      </c>
      <c r="K297" s="19">
        <f t="shared" si="60"/>
        <v>1</v>
      </c>
      <c r="L297" s="18">
        <f t="shared" si="61"/>
        <v>0</v>
      </c>
      <c r="M297" s="19">
        <f t="shared" si="62"/>
        <v>0</v>
      </c>
      <c r="N297" s="18">
        <f t="shared" si="63"/>
        <v>0</v>
      </c>
      <c r="O297" s="19">
        <f t="shared" si="64"/>
        <v>0</v>
      </c>
      <c r="P297" s="18">
        <f t="shared" si="65"/>
        <v>0</v>
      </c>
      <c r="Q297" s="19">
        <f t="shared" si="66"/>
        <v>0</v>
      </c>
      <c r="R297" s="11">
        <v>0</v>
      </c>
      <c r="S297" s="12">
        <v>1E-3</v>
      </c>
      <c r="T297" s="12">
        <v>0</v>
      </c>
      <c r="V297" s="12">
        <v>0</v>
      </c>
      <c r="Z297" s="12">
        <v>0</v>
      </c>
      <c r="AA297" s="12">
        <v>0</v>
      </c>
      <c r="AB297" s="12">
        <v>0</v>
      </c>
      <c r="AC297" s="12">
        <v>0</v>
      </c>
      <c r="AD297" s="12">
        <v>0</v>
      </c>
      <c r="AE297" s="12">
        <v>0</v>
      </c>
      <c r="AF297" s="12">
        <v>0</v>
      </c>
      <c r="AH297" s="12">
        <v>1E-3</v>
      </c>
      <c r="AJ297" s="12">
        <v>0</v>
      </c>
      <c r="AL297" s="12">
        <v>0</v>
      </c>
      <c r="AN297" s="12">
        <v>0</v>
      </c>
      <c r="AR297" s="12">
        <v>0</v>
      </c>
      <c r="AS297" s="12">
        <v>0</v>
      </c>
      <c r="AT297" s="13">
        <v>0</v>
      </c>
    </row>
    <row r="298" spans="1:46" x14ac:dyDescent="0.25">
      <c r="A298" s="6">
        <v>324</v>
      </c>
      <c r="B298" s="4" t="s">
        <v>620</v>
      </c>
      <c r="C298" s="7" t="s">
        <v>621</v>
      </c>
      <c r="D298" s="1" t="s">
        <v>36</v>
      </c>
      <c r="E298" s="20">
        <f t="shared" si="54"/>
        <v>1.208</v>
      </c>
      <c r="F298" s="18">
        <f t="shared" si="55"/>
        <v>0</v>
      </c>
      <c r="G298" s="19">
        <f t="shared" si="56"/>
        <v>0</v>
      </c>
      <c r="H298" s="18">
        <f t="shared" si="57"/>
        <v>0</v>
      </c>
      <c r="I298" s="19">
        <f t="shared" si="58"/>
        <v>0</v>
      </c>
      <c r="J298" s="18">
        <f t="shared" si="59"/>
        <v>0</v>
      </c>
      <c r="K298" s="19">
        <f t="shared" si="60"/>
        <v>0</v>
      </c>
      <c r="L298" s="18">
        <f t="shared" si="61"/>
        <v>0</v>
      </c>
      <c r="M298" s="19">
        <f t="shared" si="62"/>
        <v>0</v>
      </c>
      <c r="N298" s="18">
        <f t="shared" si="63"/>
        <v>0</v>
      </c>
      <c r="O298" s="19">
        <f t="shared" si="64"/>
        <v>0</v>
      </c>
      <c r="P298" s="18">
        <f t="shared" si="65"/>
        <v>1.208</v>
      </c>
      <c r="Q298" s="19">
        <f t="shared" si="66"/>
        <v>1</v>
      </c>
      <c r="R298" s="11">
        <v>0</v>
      </c>
      <c r="S298" s="12">
        <v>1.208</v>
      </c>
      <c r="T298" s="12">
        <v>0</v>
      </c>
      <c r="V298" s="12">
        <v>0</v>
      </c>
      <c r="Z298" s="12">
        <v>0</v>
      </c>
      <c r="AA298" s="12">
        <v>0</v>
      </c>
      <c r="AB298" s="12">
        <v>0</v>
      </c>
      <c r="AC298" s="12">
        <v>0</v>
      </c>
      <c r="AD298" s="12">
        <v>0</v>
      </c>
      <c r="AE298" s="12">
        <v>0</v>
      </c>
      <c r="AF298" s="12">
        <v>0</v>
      </c>
      <c r="AH298" s="12">
        <v>0</v>
      </c>
      <c r="AJ298" s="12">
        <v>0</v>
      </c>
      <c r="AL298" s="12">
        <v>0</v>
      </c>
      <c r="AN298" s="12">
        <v>0</v>
      </c>
      <c r="AR298" s="12">
        <v>0</v>
      </c>
      <c r="AS298" s="12">
        <v>0</v>
      </c>
      <c r="AT298" s="13">
        <v>1.208</v>
      </c>
    </row>
    <row r="299" spans="1:46" x14ac:dyDescent="0.25">
      <c r="A299" s="6">
        <v>325</v>
      </c>
      <c r="B299" s="4" t="s">
        <v>622</v>
      </c>
      <c r="C299" s="7" t="s">
        <v>623</v>
      </c>
      <c r="D299" s="1" t="s">
        <v>36</v>
      </c>
      <c r="E299" s="20">
        <f t="shared" si="54"/>
        <v>0.53200000000000003</v>
      </c>
      <c r="F299" s="18">
        <f t="shared" si="55"/>
        <v>0</v>
      </c>
      <c r="G299" s="19">
        <f t="shared" si="56"/>
        <v>0</v>
      </c>
      <c r="H299" s="18">
        <f t="shared" si="57"/>
        <v>0</v>
      </c>
      <c r="I299" s="19">
        <f t="shared" si="58"/>
        <v>0</v>
      </c>
      <c r="J299" s="18">
        <f t="shared" si="59"/>
        <v>0</v>
      </c>
      <c r="K299" s="19">
        <f t="shared" si="60"/>
        <v>0</v>
      </c>
      <c r="L299" s="18">
        <f t="shared" si="61"/>
        <v>0</v>
      </c>
      <c r="M299" s="19">
        <f t="shared" si="62"/>
        <v>0</v>
      </c>
      <c r="N299" s="18">
        <f t="shared" si="63"/>
        <v>0.53200000000000003</v>
      </c>
      <c r="O299" s="19">
        <f t="shared" si="64"/>
        <v>1</v>
      </c>
      <c r="P299" s="18">
        <f t="shared" si="65"/>
        <v>0</v>
      </c>
      <c r="Q299" s="19">
        <f t="shared" si="66"/>
        <v>0</v>
      </c>
      <c r="R299" s="11">
        <v>0</v>
      </c>
      <c r="S299" s="12">
        <v>0.53200000000000003</v>
      </c>
      <c r="T299" s="12">
        <v>0</v>
      </c>
      <c r="V299" s="12">
        <v>0</v>
      </c>
      <c r="Z299" s="12">
        <v>0</v>
      </c>
      <c r="AA299" s="12">
        <v>0</v>
      </c>
      <c r="AB299" s="12">
        <v>0</v>
      </c>
      <c r="AC299" s="12">
        <v>0</v>
      </c>
      <c r="AD299" s="12">
        <v>0</v>
      </c>
      <c r="AE299" s="12">
        <v>0</v>
      </c>
      <c r="AF299" s="12">
        <v>0</v>
      </c>
      <c r="AH299" s="12">
        <v>0</v>
      </c>
      <c r="AJ299" s="12">
        <v>0</v>
      </c>
      <c r="AL299" s="12">
        <v>0</v>
      </c>
      <c r="AN299" s="12">
        <v>0.29799999999999999</v>
      </c>
      <c r="AR299" s="12">
        <v>0</v>
      </c>
      <c r="AS299" s="12">
        <v>0.23400000000000001</v>
      </c>
      <c r="AT299" s="13">
        <v>0</v>
      </c>
    </row>
    <row r="300" spans="1:46" x14ac:dyDescent="0.25">
      <c r="A300" s="6">
        <v>326</v>
      </c>
      <c r="B300" s="4" t="s">
        <v>624</v>
      </c>
      <c r="C300" s="7" t="s">
        <v>625</v>
      </c>
      <c r="D300" s="1" t="s">
        <v>36</v>
      </c>
      <c r="E300" s="20">
        <f t="shared" si="54"/>
        <v>3</v>
      </c>
      <c r="F300" s="18">
        <f t="shared" si="55"/>
        <v>0</v>
      </c>
      <c r="G300" s="19">
        <f t="shared" si="56"/>
        <v>0</v>
      </c>
      <c r="H300" s="18">
        <f t="shared" si="57"/>
        <v>0</v>
      </c>
      <c r="I300" s="19">
        <f t="shared" si="58"/>
        <v>0</v>
      </c>
      <c r="J300" s="18">
        <f t="shared" si="59"/>
        <v>0</v>
      </c>
      <c r="K300" s="19">
        <f t="shared" si="60"/>
        <v>0</v>
      </c>
      <c r="L300" s="18">
        <f t="shared" si="61"/>
        <v>0</v>
      </c>
      <c r="M300" s="19">
        <f t="shared" si="62"/>
        <v>0</v>
      </c>
      <c r="N300" s="18">
        <f t="shared" si="63"/>
        <v>3</v>
      </c>
      <c r="O300" s="19">
        <f t="shared" si="64"/>
        <v>1</v>
      </c>
      <c r="P300" s="18">
        <f t="shared" si="65"/>
        <v>0</v>
      </c>
      <c r="Q300" s="19">
        <f t="shared" si="66"/>
        <v>0</v>
      </c>
      <c r="R300" s="11">
        <v>0</v>
      </c>
      <c r="S300" s="12">
        <v>0</v>
      </c>
      <c r="T300" s="12">
        <v>3</v>
      </c>
      <c r="V300" s="12">
        <v>0</v>
      </c>
      <c r="Z300" s="12">
        <v>0</v>
      </c>
      <c r="AA300" s="12">
        <v>0</v>
      </c>
      <c r="AB300" s="12">
        <v>0</v>
      </c>
      <c r="AC300" s="12">
        <v>0</v>
      </c>
      <c r="AD300" s="12">
        <v>0</v>
      </c>
      <c r="AE300" s="12">
        <v>3</v>
      </c>
      <c r="AF300" s="12">
        <v>0</v>
      </c>
      <c r="AH300" s="12">
        <v>0</v>
      </c>
      <c r="AJ300" s="12">
        <v>0</v>
      </c>
      <c r="AL300" s="12">
        <v>0</v>
      </c>
      <c r="AN300" s="12">
        <v>0</v>
      </c>
      <c r="AR300" s="12">
        <v>0</v>
      </c>
      <c r="AS300" s="12">
        <v>0</v>
      </c>
      <c r="AT300" s="13">
        <v>0</v>
      </c>
    </row>
    <row r="301" spans="1:46" x14ac:dyDescent="0.25">
      <c r="A301" s="6">
        <v>327</v>
      </c>
      <c r="B301" s="4" t="s">
        <v>626</v>
      </c>
      <c r="C301" s="7" t="s">
        <v>627</v>
      </c>
      <c r="D301" s="1" t="s">
        <v>36</v>
      </c>
      <c r="E301" s="20">
        <f t="shared" si="54"/>
        <v>17.634</v>
      </c>
      <c r="F301" s="18">
        <f t="shared" si="55"/>
        <v>0</v>
      </c>
      <c r="G301" s="19">
        <f t="shared" si="56"/>
        <v>0</v>
      </c>
      <c r="H301" s="18">
        <f t="shared" si="57"/>
        <v>0</v>
      </c>
      <c r="I301" s="19">
        <f t="shared" si="58"/>
        <v>0</v>
      </c>
      <c r="J301" s="18">
        <f t="shared" si="59"/>
        <v>0</v>
      </c>
      <c r="K301" s="19">
        <f t="shared" si="60"/>
        <v>0</v>
      </c>
      <c r="L301" s="18">
        <f t="shared" si="61"/>
        <v>0</v>
      </c>
      <c r="M301" s="19">
        <f t="shared" si="62"/>
        <v>0</v>
      </c>
      <c r="N301" s="18">
        <f t="shared" si="63"/>
        <v>17.634</v>
      </c>
      <c r="O301" s="19">
        <f t="shared" si="64"/>
        <v>1</v>
      </c>
      <c r="P301" s="18">
        <f t="shared" si="65"/>
        <v>0</v>
      </c>
      <c r="Q301" s="19">
        <f t="shared" si="66"/>
        <v>0</v>
      </c>
      <c r="R301" s="11">
        <v>0</v>
      </c>
      <c r="S301" s="12">
        <v>17.634</v>
      </c>
      <c r="T301" s="12">
        <v>0</v>
      </c>
      <c r="V301" s="12">
        <v>0</v>
      </c>
      <c r="Z301" s="12">
        <v>0</v>
      </c>
      <c r="AA301" s="12">
        <v>0</v>
      </c>
      <c r="AB301" s="12">
        <v>0</v>
      </c>
      <c r="AC301" s="12">
        <v>0</v>
      </c>
      <c r="AD301" s="12">
        <v>0</v>
      </c>
      <c r="AE301" s="12">
        <v>0</v>
      </c>
      <c r="AF301" s="12">
        <v>0</v>
      </c>
      <c r="AH301" s="12">
        <v>0</v>
      </c>
      <c r="AJ301" s="12">
        <v>0</v>
      </c>
      <c r="AL301" s="12">
        <v>0</v>
      </c>
      <c r="AN301" s="12">
        <v>0</v>
      </c>
      <c r="AR301" s="12">
        <v>0</v>
      </c>
      <c r="AS301" s="12">
        <v>17.634</v>
      </c>
      <c r="AT301" s="13">
        <v>0</v>
      </c>
    </row>
    <row r="302" spans="1:46" x14ac:dyDescent="0.25">
      <c r="A302" s="6">
        <v>328</v>
      </c>
      <c r="B302" s="4" t="s">
        <v>628</v>
      </c>
      <c r="C302" s="7" t="s">
        <v>629</v>
      </c>
      <c r="D302" s="1" t="s">
        <v>33</v>
      </c>
      <c r="E302" s="20">
        <f t="shared" si="54"/>
        <v>0.1</v>
      </c>
      <c r="F302" s="18">
        <f t="shared" si="55"/>
        <v>0</v>
      </c>
      <c r="G302" s="19">
        <f t="shared" si="56"/>
        <v>0</v>
      </c>
      <c r="H302" s="18">
        <f t="shared" si="57"/>
        <v>0</v>
      </c>
      <c r="I302" s="19">
        <f t="shared" si="58"/>
        <v>0</v>
      </c>
      <c r="J302" s="18">
        <f t="shared" si="59"/>
        <v>0</v>
      </c>
      <c r="K302" s="19">
        <f t="shared" si="60"/>
        <v>0</v>
      </c>
      <c r="L302" s="18">
        <f t="shared" si="61"/>
        <v>0</v>
      </c>
      <c r="M302" s="19">
        <f t="shared" si="62"/>
        <v>0</v>
      </c>
      <c r="N302" s="18">
        <f t="shared" si="63"/>
        <v>0</v>
      </c>
      <c r="O302" s="19">
        <f t="shared" si="64"/>
        <v>0</v>
      </c>
      <c r="P302" s="18">
        <f t="shared" si="65"/>
        <v>0.1</v>
      </c>
      <c r="Q302" s="19">
        <f t="shared" si="66"/>
        <v>1</v>
      </c>
      <c r="R302" s="11">
        <v>0</v>
      </c>
      <c r="S302" s="12">
        <v>0.1</v>
      </c>
      <c r="T302" s="12">
        <v>0</v>
      </c>
      <c r="V302" s="12">
        <v>0</v>
      </c>
      <c r="Z302" s="12">
        <v>0</v>
      </c>
      <c r="AA302" s="12">
        <v>0</v>
      </c>
      <c r="AB302" s="12">
        <v>0</v>
      </c>
      <c r="AC302" s="12">
        <v>0</v>
      </c>
      <c r="AD302" s="12">
        <v>0</v>
      </c>
      <c r="AE302" s="12">
        <v>0</v>
      </c>
      <c r="AF302" s="12">
        <v>0</v>
      </c>
      <c r="AH302" s="12">
        <v>0</v>
      </c>
      <c r="AJ302" s="12">
        <v>0</v>
      </c>
      <c r="AL302" s="12">
        <v>0</v>
      </c>
      <c r="AN302" s="12">
        <v>0</v>
      </c>
      <c r="AR302" s="12">
        <v>0</v>
      </c>
      <c r="AS302" s="12">
        <v>0</v>
      </c>
      <c r="AT302" s="13">
        <v>0.1</v>
      </c>
    </row>
    <row r="303" spans="1:46" x14ac:dyDescent="0.25">
      <c r="A303" s="6">
        <v>329</v>
      </c>
      <c r="B303" s="4" t="s">
        <v>630</v>
      </c>
      <c r="C303" s="7" t="s">
        <v>631</v>
      </c>
      <c r="D303" s="1" t="s">
        <v>33</v>
      </c>
      <c r="E303" s="20">
        <f t="shared" si="54"/>
        <v>24304.600000000002</v>
      </c>
      <c r="F303" s="18">
        <f t="shared" si="55"/>
        <v>0</v>
      </c>
      <c r="G303" s="19">
        <f t="shared" si="56"/>
        <v>0</v>
      </c>
      <c r="H303" s="18">
        <f t="shared" si="57"/>
        <v>0</v>
      </c>
      <c r="I303" s="19">
        <f t="shared" si="58"/>
        <v>0</v>
      </c>
      <c r="J303" s="18">
        <f t="shared" si="59"/>
        <v>0</v>
      </c>
      <c r="K303" s="19">
        <f t="shared" si="60"/>
        <v>0</v>
      </c>
      <c r="L303" s="18">
        <f t="shared" si="61"/>
        <v>0</v>
      </c>
      <c r="M303" s="19">
        <f t="shared" si="62"/>
        <v>0</v>
      </c>
      <c r="N303" s="18">
        <f t="shared" si="63"/>
        <v>24304.600000000002</v>
      </c>
      <c r="O303" s="19">
        <f t="shared" si="64"/>
        <v>1</v>
      </c>
      <c r="P303" s="18">
        <f t="shared" si="65"/>
        <v>0</v>
      </c>
      <c r="Q303" s="19">
        <f t="shared" si="66"/>
        <v>0</v>
      </c>
      <c r="R303" s="11">
        <v>0</v>
      </c>
      <c r="S303" s="12">
        <v>18.7</v>
      </c>
      <c r="T303" s="12">
        <v>24285.9</v>
      </c>
      <c r="V303" s="12">
        <v>0</v>
      </c>
      <c r="Z303" s="12">
        <v>0</v>
      </c>
      <c r="AA303" s="12">
        <v>0</v>
      </c>
      <c r="AB303" s="12">
        <v>0</v>
      </c>
      <c r="AC303" s="12">
        <v>0</v>
      </c>
      <c r="AD303" s="12">
        <v>0</v>
      </c>
      <c r="AE303" s="12">
        <v>0</v>
      </c>
      <c r="AF303" s="12">
        <v>0</v>
      </c>
      <c r="AH303" s="12">
        <v>0</v>
      </c>
      <c r="AJ303" s="12">
        <v>0</v>
      </c>
      <c r="AL303" s="12">
        <v>0</v>
      </c>
      <c r="AN303" s="12">
        <v>18.7</v>
      </c>
      <c r="AR303" s="12">
        <v>0</v>
      </c>
      <c r="AS303" s="12">
        <v>24285.9</v>
      </c>
      <c r="AT303" s="13">
        <v>0</v>
      </c>
    </row>
    <row r="304" spans="1:46" x14ac:dyDescent="0.25">
      <c r="A304" s="6">
        <v>330</v>
      </c>
      <c r="B304" s="4" t="s">
        <v>632</v>
      </c>
      <c r="C304" s="7" t="s">
        <v>633</v>
      </c>
      <c r="D304" s="1" t="s">
        <v>36</v>
      </c>
      <c r="E304" s="20">
        <f t="shared" si="54"/>
        <v>12</v>
      </c>
      <c r="F304" s="18">
        <f t="shared" si="55"/>
        <v>0</v>
      </c>
      <c r="G304" s="19">
        <f t="shared" si="56"/>
        <v>0</v>
      </c>
      <c r="H304" s="18">
        <f t="shared" si="57"/>
        <v>0</v>
      </c>
      <c r="I304" s="19">
        <f t="shared" si="58"/>
        <v>0</v>
      </c>
      <c r="J304" s="18">
        <f t="shared" si="59"/>
        <v>0</v>
      </c>
      <c r="K304" s="19">
        <f t="shared" si="60"/>
        <v>0</v>
      </c>
      <c r="L304" s="18">
        <f t="shared" si="61"/>
        <v>0</v>
      </c>
      <c r="M304" s="19">
        <f t="shared" si="62"/>
        <v>0</v>
      </c>
      <c r="N304" s="18">
        <f t="shared" si="63"/>
        <v>12</v>
      </c>
      <c r="O304" s="19">
        <f t="shared" si="64"/>
        <v>1</v>
      </c>
      <c r="P304" s="18">
        <f t="shared" si="65"/>
        <v>0</v>
      </c>
      <c r="Q304" s="19">
        <f t="shared" si="66"/>
        <v>0</v>
      </c>
      <c r="R304" s="11">
        <v>0</v>
      </c>
      <c r="S304" s="12">
        <v>12</v>
      </c>
      <c r="T304" s="12">
        <v>0</v>
      </c>
      <c r="V304" s="12">
        <v>0</v>
      </c>
      <c r="Z304" s="12">
        <v>0</v>
      </c>
      <c r="AA304" s="12">
        <v>0</v>
      </c>
      <c r="AB304" s="12">
        <v>0</v>
      </c>
      <c r="AC304" s="12">
        <v>0</v>
      </c>
      <c r="AD304" s="12">
        <v>0</v>
      </c>
      <c r="AE304" s="12">
        <v>12</v>
      </c>
      <c r="AF304" s="12">
        <v>0</v>
      </c>
      <c r="AH304" s="12">
        <v>0</v>
      </c>
      <c r="AJ304" s="12">
        <v>0</v>
      </c>
      <c r="AL304" s="12">
        <v>0</v>
      </c>
      <c r="AN304" s="12">
        <v>0</v>
      </c>
      <c r="AR304" s="12">
        <v>0</v>
      </c>
      <c r="AS304" s="12">
        <v>0</v>
      </c>
      <c r="AT304" s="13">
        <v>0</v>
      </c>
    </row>
    <row r="305" spans="1:46" x14ac:dyDescent="0.25">
      <c r="A305" s="6">
        <v>331</v>
      </c>
      <c r="B305" s="4" t="s">
        <v>634</v>
      </c>
      <c r="C305" s="7" t="s">
        <v>635</v>
      </c>
      <c r="D305" s="1" t="s">
        <v>33</v>
      </c>
      <c r="E305" s="20">
        <f t="shared" si="54"/>
        <v>906.7</v>
      </c>
      <c r="F305" s="18">
        <f t="shared" si="55"/>
        <v>0</v>
      </c>
      <c r="G305" s="19">
        <f t="shared" si="56"/>
        <v>0</v>
      </c>
      <c r="H305" s="18">
        <f t="shared" si="57"/>
        <v>0</v>
      </c>
      <c r="I305" s="19">
        <f t="shared" si="58"/>
        <v>0</v>
      </c>
      <c r="J305" s="18">
        <f t="shared" si="59"/>
        <v>0</v>
      </c>
      <c r="K305" s="19">
        <f t="shared" si="60"/>
        <v>0</v>
      </c>
      <c r="L305" s="18">
        <f t="shared" si="61"/>
        <v>0</v>
      </c>
      <c r="M305" s="19">
        <f t="shared" si="62"/>
        <v>0</v>
      </c>
      <c r="N305" s="18">
        <f t="shared" si="63"/>
        <v>906.7</v>
      </c>
      <c r="O305" s="19">
        <f t="shared" si="64"/>
        <v>1</v>
      </c>
      <c r="P305" s="18">
        <f t="shared" si="65"/>
        <v>0</v>
      </c>
      <c r="Q305" s="19">
        <f t="shared" si="66"/>
        <v>0</v>
      </c>
      <c r="R305" s="11">
        <v>0</v>
      </c>
      <c r="S305" s="12">
        <v>906.7</v>
      </c>
      <c r="T305" s="12">
        <v>0</v>
      </c>
      <c r="V305" s="12">
        <v>0</v>
      </c>
      <c r="Z305" s="12">
        <v>0</v>
      </c>
      <c r="AA305" s="12">
        <v>0</v>
      </c>
      <c r="AB305" s="12">
        <v>0</v>
      </c>
      <c r="AC305" s="12">
        <v>0</v>
      </c>
      <c r="AD305" s="12">
        <v>0</v>
      </c>
      <c r="AE305" s="12">
        <v>0</v>
      </c>
      <c r="AF305" s="12">
        <v>0</v>
      </c>
      <c r="AH305" s="12">
        <v>0</v>
      </c>
      <c r="AJ305" s="12">
        <v>0</v>
      </c>
      <c r="AL305" s="12">
        <v>0</v>
      </c>
      <c r="AN305" s="12">
        <v>906.7</v>
      </c>
      <c r="AR305" s="12">
        <v>0</v>
      </c>
      <c r="AS305" s="12">
        <v>0</v>
      </c>
      <c r="AT305" s="13">
        <v>0</v>
      </c>
    </row>
    <row r="306" spans="1:46" x14ac:dyDescent="0.25">
      <c r="A306" s="6">
        <v>332</v>
      </c>
      <c r="B306" s="4" t="s">
        <v>636</v>
      </c>
      <c r="C306" s="7" t="s">
        <v>637</v>
      </c>
      <c r="D306" s="1" t="s">
        <v>36</v>
      </c>
      <c r="E306" s="20">
        <f t="shared" si="54"/>
        <v>145.47300000000001</v>
      </c>
      <c r="F306" s="18">
        <f t="shared" si="55"/>
        <v>0</v>
      </c>
      <c r="G306" s="19">
        <f t="shared" si="56"/>
        <v>0</v>
      </c>
      <c r="H306" s="18">
        <f t="shared" si="57"/>
        <v>0</v>
      </c>
      <c r="I306" s="19">
        <f t="shared" si="58"/>
        <v>0</v>
      </c>
      <c r="J306" s="18">
        <f t="shared" si="59"/>
        <v>0</v>
      </c>
      <c r="K306" s="19">
        <f t="shared" si="60"/>
        <v>0</v>
      </c>
      <c r="L306" s="18">
        <f t="shared" si="61"/>
        <v>0</v>
      </c>
      <c r="M306" s="19">
        <f t="shared" si="62"/>
        <v>0</v>
      </c>
      <c r="N306" s="18">
        <f t="shared" si="63"/>
        <v>145.47300000000001</v>
      </c>
      <c r="O306" s="19">
        <f t="shared" si="64"/>
        <v>1</v>
      </c>
      <c r="P306" s="18">
        <f t="shared" si="65"/>
        <v>0</v>
      </c>
      <c r="Q306" s="19">
        <f t="shared" si="66"/>
        <v>0</v>
      </c>
      <c r="R306" s="11">
        <v>0</v>
      </c>
      <c r="S306" s="12">
        <v>145.47300000000001</v>
      </c>
      <c r="T306" s="12">
        <v>0</v>
      </c>
      <c r="V306" s="12">
        <v>0</v>
      </c>
      <c r="Z306" s="12">
        <v>0</v>
      </c>
      <c r="AA306" s="12">
        <v>0</v>
      </c>
      <c r="AB306" s="12">
        <v>0</v>
      </c>
      <c r="AC306" s="12">
        <v>0</v>
      </c>
      <c r="AD306" s="12">
        <v>0</v>
      </c>
      <c r="AE306" s="12">
        <v>0</v>
      </c>
      <c r="AF306" s="12">
        <v>0</v>
      </c>
      <c r="AH306" s="12">
        <v>0</v>
      </c>
      <c r="AJ306" s="12">
        <v>0</v>
      </c>
      <c r="AL306" s="12">
        <v>0</v>
      </c>
      <c r="AN306" s="12">
        <v>145.47300000000001</v>
      </c>
      <c r="AR306" s="12">
        <v>0</v>
      </c>
      <c r="AS306" s="12">
        <v>0</v>
      </c>
      <c r="AT306" s="13">
        <v>0</v>
      </c>
    </row>
    <row r="307" spans="1:46" x14ac:dyDescent="0.25">
      <c r="A307" s="6">
        <v>333</v>
      </c>
      <c r="B307" s="4" t="s">
        <v>638</v>
      </c>
      <c r="C307" s="7" t="s">
        <v>639</v>
      </c>
      <c r="D307" s="1" t="s">
        <v>33</v>
      </c>
      <c r="E307" s="20">
        <f t="shared" si="54"/>
        <v>494.25400000000002</v>
      </c>
      <c r="F307" s="18">
        <f t="shared" si="55"/>
        <v>0</v>
      </c>
      <c r="G307" s="19">
        <f t="shared" si="56"/>
        <v>0</v>
      </c>
      <c r="H307" s="18">
        <f t="shared" si="57"/>
        <v>0</v>
      </c>
      <c r="I307" s="19">
        <f t="shared" si="58"/>
        <v>0</v>
      </c>
      <c r="J307" s="18">
        <f t="shared" si="59"/>
        <v>0.5</v>
      </c>
      <c r="K307" s="19">
        <f t="shared" si="60"/>
        <v>1.01162560141142E-3</v>
      </c>
      <c r="L307" s="18">
        <f t="shared" si="61"/>
        <v>0</v>
      </c>
      <c r="M307" s="19">
        <f t="shared" si="62"/>
        <v>0</v>
      </c>
      <c r="N307" s="18">
        <f t="shared" si="63"/>
        <v>493.75400000000002</v>
      </c>
      <c r="O307" s="19">
        <f t="shared" si="64"/>
        <v>0.99898837439858856</v>
      </c>
      <c r="P307" s="18">
        <f t="shared" si="65"/>
        <v>0</v>
      </c>
      <c r="Q307" s="19">
        <f t="shared" si="66"/>
        <v>0</v>
      </c>
      <c r="R307" s="11">
        <v>0</v>
      </c>
      <c r="S307" s="12">
        <v>476.26000000000005</v>
      </c>
      <c r="T307" s="12">
        <v>17.994</v>
      </c>
      <c r="V307" s="12">
        <v>0</v>
      </c>
      <c r="Z307" s="12">
        <v>0</v>
      </c>
      <c r="AA307" s="12">
        <v>0</v>
      </c>
      <c r="AB307" s="12">
        <v>0</v>
      </c>
      <c r="AC307" s="12">
        <v>0</v>
      </c>
      <c r="AD307" s="12">
        <v>0</v>
      </c>
      <c r="AE307" s="12">
        <v>219.14500000000004</v>
      </c>
      <c r="AF307" s="12">
        <v>0</v>
      </c>
      <c r="AH307" s="12">
        <v>0.5</v>
      </c>
      <c r="AJ307" s="12">
        <v>0</v>
      </c>
      <c r="AL307" s="12">
        <v>0</v>
      </c>
      <c r="AN307" s="12">
        <v>258.459</v>
      </c>
      <c r="AR307" s="12">
        <v>0</v>
      </c>
      <c r="AS307" s="12">
        <v>16.149999999999999</v>
      </c>
      <c r="AT307" s="13">
        <v>0</v>
      </c>
    </row>
    <row r="308" spans="1:46" x14ac:dyDescent="0.25">
      <c r="A308" s="6">
        <v>334</v>
      </c>
      <c r="B308" s="4" t="s">
        <v>640</v>
      </c>
      <c r="C308" s="7" t="s">
        <v>641</v>
      </c>
      <c r="D308" s="1" t="s">
        <v>33</v>
      </c>
      <c r="E308" s="20">
        <f t="shared" si="54"/>
        <v>419.1</v>
      </c>
      <c r="F308" s="18">
        <f t="shared" si="55"/>
        <v>0</v>
      </c>
      <c r="G308" s="19">
        <f t="shared" si="56"/>
        <v>0</v>
      </c>
      <c r="H308" s="18">
        <f t="shared" si="57"/>
        <v>0</v>
      </c>
      <c r="I308" s="19">
        <f t="shared" si="58"/>
        <v>0</v>
      </c>
      <c r="J308" s="18">
        <f t="shared" si="59"/>
        <v>0</v>
      </c>
      <c r="K308" s="19">
        <f t="shared" si="60"/>
        <v>0</v>
      </c>
      <c r="L308" s="18">
        <f t="shared" si="61"/>
        <v>0</v>
      </c>
      <c r="M308" s="19">
        <f t="shared" si="62"/>
        <v>0</v>
      </c>
      <c r="N308" s="18">
        <f t="shared" si="63"/>
        <v>419.1</v>
      </c>
      <c r="O308" s="19">
        <f t="shared" si="64"/>
        <v>1</v>
      </c>
      <c r="P308" s="18">
        <f t="shared" si="65"/>
        <v>0</v>
      </c>
      <c r="Q308" s="19">
        <f t="shared" si="66"/>
        <v>0</v>
      </c>
      <c r="R308" s="11">
        <v>0</v>
      </c>
      <c r="S308" s="12">
        <v>419.1</v>
      </c>
      <c r="T308" s="12">
        <v>0</v>
      </c>
      <c r="V308" s="12">
        <v>0</v>
      </c>
      <c r="Z308" s="12">
        <v>0</v>
      </c>
      <c r="AA308" s="12">
        <v>0</v>
      </c>
      <c r="AB308" s="12">
        <v>0</v>
      </c>
      <c r="AC308" s="12">
        <v>0</v>
      </c>
      <c r="AD308" s="12">
        <v>0</v>
      </c>
      <c r="AE308" s="12">
        <v>0</v>
      </c>
      <c r="AF308" s="12">
        <v>0</v>
      </c>
      <c r="AH308" s="12">
        <v>0</v>
      </c>
      <c r="AJ308" s="12">
        <v>0</v>
      </c>
      <c r="AL308" s="12">
        <v>0</v>
      </c>
      <c r="AN308" s="12">
        <v>419.1</v>
      </c>
      <c r="AR308" s="12">
        <v>0</v>
      </c>
      <c r="AS308" s="12">
        <v>0</v>
      </c>
      <c r="AT308" s="13">
        <v>0</v>
      </c>
    </row>
    <row r="309" spans="1:46" x14ac:dyDescent="0.25">
      <c r="A309" s="6">
        <v>336</v>
      </c>
      <c r="B309" s="4" t="s">
        <v>642</v>
      </c>
      <c r="C309" s="7" t="s">
        <v>643</v>
      </c>
      <c r="D309" s="1" t="s">
        <v>33</v>
      </c>
      <c r="E309" s="20">
        <f t="shared" si="54"/>
        <v>5.4989999999999997</v>
      </c>
      <c r="F309" s="18">
        <f t="shared" si="55"/>
        <v>0</v>
      </c>
      <c r="G309" s="19">
        <f t="shared" si="56"/>
        <v>0</v>
      </c>
      <c r="H309" s="18">
        <f t="shared" si="57"/>
        <v>0</v>
      </c>
      <c r="I309" s="19">
        <f t="shared" si="58"/>
        <v>0</v>
      </c>
      <c r="J309" s="18">
        <f t="shared" si="59"/>
        <v>0</v>
      </c>
      <c r="K309" s="19">
        <f t="shared" si="60"/>
        <v>0</v>
      </c>
      <c r="L309" s="18">
        <f t="shared" si="61"/>
        <v>0</v>
      </c>
      <c r="M309" s="19">
        <f t="shared" si="62"/>
        <v>0</v>
      </c>
      <c r="N309" s="18">
        <f t="shared" si="63"/>
        <v>5.4989999999999997</v>
      </c>
      <c r="O309" s="19">
        <f t="shared" si="64"/>
        <v>1</v>
      </c>
      <c r="P309" s="18">
        <f t="shared" si="65"/>
        <v>0</v>
      </c>
      <c r="Q309" s="19">
        <f t="shared" si="66"/>
        <v>0</v>
      </c>
      <c r="R309" s="11">
        <v>0</v>
      </c>
      <c r="S309" s="12">
        <v>5.4989999999999997</v>
      </c>
      <c r="T309" s="12">
        <v>0</v>
      </c>
      <c r="V309" s="12">
        <v>0</v>
      </c>
      <c r="Z309" s="12">
        <v>0</v>
      </c>
      <c r="AA309" s="12">
        <v>0</v>
      </c>
      <c r="AB309" s="12">
        <v>0</v>
      </c>
      <c r="AC309" s="12">
        <v>0</v>
      </c>
      <c r="AD309" s="12">
        <v>0</v>
      </c>
      <c r="AE309" s="12">
        <v>0</v>
      </c>
      <c r="AF309" s="12">
        <v>0</v>
      </c>
      <c r="AH309" s="12">
        <v>0</v>
      </c>
      <c r="AJ309" s="12">
        <v>0</v>
      </c>
      <c r="AL309" s="12">
        <v>0</v>
      </c>
      <c r="AN309" s="12">
        <v>5.4989999999999997</v>
      </c>
      <c r="AR309" s="12">
        <v>0</v>
      </c>
      <c r="AS309" s="12">
        <v>0</v>
      </c>
      <c r="AT309" s="13">
        <v>0</v>
      </c>
    </row>
    <row r="310" spans="1:46" x14ac:dyDescent="0.25">
      <c r="A310" s="6">
        <v>337</v>
      </c>
      <c r="B310" s="4" t="s">
        <v>644</v>
      </c>
      <c r="C310" s="7" t="s">
        <v>645</v>
      </c>
      <c r="D310" s="1" t="s">
        <v>33</v>
      </c>
      <c r="E310" s="20">
        <f t="shared" si="54"/>
        <v>14727.895000000002</v>
      </c>
      <c r="F310" s="18">
        <f t="shared" si="55"/>
        <v>0.1</v>
      </c>
      <c r="G310" s="19">
        <f t="shared" si="56"/>
        <v>6.7898365652389558E-6</v>
      </c>
      <c r="H310" s="18">
        <f t="shared" si="57"/>
        <v>0</v>
      </c>
      <c r="I310" s="19">
        <f t="shared" si="58"/>
        <v>0</v>
      </c>
      <c r="J310" s="18">
        <f t="shared" si="59"/>
        <v>0</v>
      </c>
      <c r="K310" s="19">
        <f t="shared" si="60"/>
        <v>0</v>
      </c>
      <c r="L310" s="18">
        <f t="shared" si="61"/>
        <v>0</v>
      </c>
      <c r="M310" s="19">
        <f t="shared" si="62"/>
        <v>0</v>
      </c>
      <c r="N310" s="18">
        <f t="shared" si="63"/>
        <v>14727.195000000002</v>
      </c>
      <c r="O310" s="19">
        <f t="shared" si="64"/>
        <v>0.99995247114404329</v>
      </c>
      <c r="P310" s="18">
        <f t="shared" si="65"/>
        <v>0.6000000000003638</v>
      </c>
      <c r="Q310" s="19">
        <f t="shared" si="66"/>
        <v>4.0739019391458434E-5</v>
      </c>
      <c r="R310" s="11">
        <v>0</v>
      </c>
      <c r="S310" s="12">
        <v>189.495</v>
      </c>
      <c r="T310" s="12">
        <v>14538.300000000001</v>
      </c>
      <c r="V310" s="12">
        <v>0</v>
      </c>
      <c r="Y310" s="12">
        <v>0.1</v>
      </c>
      <c r="Z310" s="12">
        <v>0.1</v>
      </c>
      <c r="AA310" s="12">
        <v>0</v>
      </c>
      <c r="AB310" s="12">
        <v>0</v>
      </c>
      <c r="AC310" s="12">
        <v>0</v>
      </c>
      <c r="AD310" s="12">
        <v>0</v>
      </c>
      <c r="AE310" s="12">
        <v>0</v>
      </c>
      <c r="AF310" s="12">
        <v>0</v>
      </c>
      <c r="AH310" s="12">
        <v>0</v>
      </c>
      <c r="AJ310" s="12">
        <v>0</v>
      </c>
      <c r="AL310" s="12">
        <v>0</v>
      </c>
      <c r="AN310" s="12">
        <v>188.89500000000001</v>
      </c>
      <c r="AR310" s="12">
        <v>0</v>
      </c>
      <c r="AS310" s="12">
        <v>14538.300000000001</v>
      </c>
      <c r="AT310" s="13">
        <v>0.6000000000003638</v>
      </c>
    </row>
    <row r="311" spans="1:46" x14ac:dyDescent="0.25">
      <c r="A311" s="6">
        <v>338</v>
      </c>
      <c r="B311" s="4" t="s">
        <v>646</v>
      </c>
      <c r="C311" s="7" t="s">
        <v>647</v>
      </c>
      <c r="D311" s="1" t="s">
        <v>33</v>
      </c>
      <c r="E311" s="20">
        <f t="shared" si="54"/>
        <v>10001.111000000001</v>
      </c>
      <c r="F311" s="18">
        <f t="shared" si="55"/>
        <v>0</v>
      </c>
      <c r="G311" s="19">
        <f t="shared" si="56"/>
        <v>0</v>
      </c>
      <c r="H311" s="18">
        <f t="shared" si="57"/>
        <v>0</v>
      </c>
      <c r="I311" s="19">
        <f t="shared" si="58"/>
        <v>0</v>
      </c>
      <c r="J311" s="18">
        <f t="shared" si="59"/>
        <v>0</v>
      </c>
      <c r="K311" s="19">
        <f t="shared" si="60"/>
        <v>0</v>
      </c>
      <c r="L311" s="18">
        <f t="shared" si="61"/>
        <v>0</v>
      </c>
      <c r="M311" s="19">
        <f t="shared" si="62"/>
        <v>0</v>
      </c>
      <c r="N311" s="18">
        <f t="shared" si="63"/>
        <v>10001.110999999999</v>
      </c>
      <c r="O311" s="19">
        <f t="shared" si="64"/>
        <v>0.99999999999999978</v>
      </c>
      <c r="P311" s="18">
        <f t="shared" si="65"/>
        <v>0</v>
      </c>
      <c r="Q311" s="19">
        <f t="shared" si="66"/>
        <v>0</v>
      </c>
      <c r="R311" s="11">
        <v>0</v>
      </c>
      <c r="S311" s="12">
        <v>231.911</v>
      </c>
      <c r="T311" s="12">
        <v>9769.2000000000007</v>
      </c>
      <c r="V311" s="12">
        <v>0</v>
      </c>
      <c r="Z311" s="12">
        <v>0</v>
      </c>
      <c r="AA311" s="12">
        <v>0</v>
      </c>
      <c r="AB311" s="12">
        <v>0</v>
      </c>
      <c r="AC311" s="12">
        <v>0</v>
      </c>
      <c r="AD311" s="12">
        <v>0</v>
      </c>
      <c r="AE311" s="12">
        <v>224.46100000000001</v>
      </c>
      <c r="AF311" s="12">
        <v>0</v>
      </c>
      <c r="AH311" s="12">
        <v>0</v>
      </c>
      <c r="AJ311" s="12">
        <v>0</v>
      </c>
      <c r="AL311" s="12">
        <v>0</v>
      </c>
      <c r="AN311" s="12">
        <v>164.04999999999998</v>
      </c>
      <c r="AR311" s="12">
        <v>0</v>
      </c>
      <c r="AS311" s="12">
        <v>9612.5999999999985</v>
      </c>
      <c r="AT311" s="13">
        <v>0</v>
      </c>
    </row>
    <row r="312" spans="1:46" x14ac:dyDescent="0.25">
      <c r="A312" s="6">
        <v>339</v>
      </c>
      <c r="B312" s="4" t="s">
        <v>648</v>
      </c>
      <c r="C312" s="7" t="s">
        <v>649</v>
      </c>
      <c r="D312" s="1" t="s">
        <v>33</v>
      </c>
      <c r="E312" s="20">
        <f t="shared" si="54"/>
        <v>146.548</v>
      </c>
      <c r="F312" s="18">
        <f t="shared" si="55"/>
        <v>0</v>
      </c>
      <c r="G312" s="19">
        <f t="shared" si="56"/>
        <v>0</v>
      </c>
      <c r="H312" s="18">
        <f t="shared" si="57"/>
        <v>0</v>
      </c>
      <c r="I312" s="19">
        <f t="shared" si="58"/>
        <v>0</v>
      </c>
      <c r="J312" s="18">
        <f t="shared" si="59"/>
        <v>0</v>
      </c>
      <c r="K312" s="19">
        <f t="shared" si="60"/>
        <v>0</v>
      </c>
      <c r="L312" s="18">
        <f t="shared" si="61"/>
        <v>0</v>
      </c>
      <c r="M312" s="19">
        <f t="shared" si="62"/>
        <v>0</v>
      </c>
      <c r="N312" s="18">
        <f t="shared" si="63"/>
        <v>146.548</v>
      </c>
      <c r="O312" s="19">
        <f t="shared" si="64"/>
        <v>1</v>
      </c>
      <c r="P312" s="18">
        <f t="shared" si="65"/>
        <v>0</v>
      </c>
      <c r="Q312" s="19">
        <f t="shared" si="66"/>
        <v>0</v>
      </c>
      <c r="R312" s="11">
        <v>0</v>
      </c>
      <c r="S312" s="12">
        <v>146.548</v>
      </c>
      <c r="T312" s="12">
        <v>0</v>
      </c>
      <c r="V312" s="12">
        <v>0</v>
      </c>
      <c r="Z312" s="12">
        <v>0</v>
      </c>
      <c r="AA312" s="12">
        <v>0</v>
      </c>
      <c r="AB312" s="12">
        <v>0</v>
      </c>
      <c r="AC312" s="12">
        <v>0</v>
      </c>
      <c r="AD312" s="12">
        <v>0</v>
      </c>
      <c r="AE312" s="12">
        <v>0</v>
      </c>
      <c r="AF312" s="12">
        <v>0</v>
      </c>
      <c r="AH312" s="12">
        <v>0</v>
      </c>
      <c r="AJ312" s="12">
        <v>0</v>
      </c>
      <c r="AL312" s="12">
        <v>0</v>
      </c>
      <c r="AN312" s="12">
        <v>146.548</v>
      </c>
      <c r="AR312" s="12">
        <v>0</v>
      </c>
      <c r="AS312" s="12">
        <v>0</v>
      </c>
      <c r="AT312" s="13">
        <v>0</v>
      </c>
    </row>
    <row r="313" spans="1:46" x14ac:dyDescent="0.25">
      <c r="A313" s="6">
        <v>340</v>
      </c>
      <c r="B313" s="4" t="s">
        <v>650</v>
      </c>
      <c r="C313" s="7" t="s">
        <v>651</v>
      </c>
      <c r="D313" s="1" t="s">
        <v>33</v>
      </c>
      <c r="E313" s="20">
        <f t="shared" si="54"/>
        <v>3.7480000000000002</v>
      </c>
      <c r="F313" s="18">
        <f t="shared" si="55"/>
        <v>0</v>
      </c>
      <c r="G313" s="19">
        <f t="shared" si="56"/>
        <v>0</v>
      </c>
      <c r="H313" s="18">
        <f t="shared" si="57"/>
        <v>0</v>
      </c>
      <c r="I313" s="19">
        <f t="shared" si="58"/>
        <v>0</v>
      </c>
      <c r="J313" s="18">
        <f t="shared" si="59"/>
        <v>0</v>
      </c>
      <c r="K313" s="19">
        <f t="shared" si="60"/>
        <v>0</v>
      </c>
      <c r="L313" s="18">
        <f t="shared" si="61"/>
        <v>0</v>
      </c>
      <c r="M313" s="19">
        <f t="shared" si="62"/>
        <v>0</v>
      </c>
      <c r="N313" s="18">
        <f t="shared" si="63"/>
        <v>3.7480000000000002</v>
      </c>
      <c r="O313" s="19">
        <f t="shared" si="64"/>
        <v>1</v>
      </c>
      <c r="P313" s="18">
        <f t="shared" si="65"/>
        <v>0</v>
      </c>
      <c r="Q313" s="19">
        <f t="shared" si="66"/>
        <v>0</v>
      </c>
      <c r="R313" s="11">
        <v>0</v>
      </c>
      <c r="S313" s="12">
        <v>3.7480000000000002</v>
      </c>
      <c r="T313" s="12">
        <v>0</v>
      </c>
      <c r="V313" s="12">
        <v>0</v>
      </c>
      <c r="Z313" s="12">
        <v>0</v>
      </c>
      <c r="AA313" s="12">
        <v>0</v>
      </c>
      <c r="AB313" s="12">
        <v>0</v>
      </c>
      <c r="AC313" s="12">
        <v>0</v>
      </c>
      <c r="AD313" s="12">
        <v>0</v>
      </c>
      <c r="AE313" s="12">
        <v>0</v>
      </c>
      <c r="AF313" s="12">
        <v>0</v>
      </c>
      <c r="AH313" s="12">
        <v>0</v>
      </c>
      <c r="AJ313" s="12">
        <v>0</v>
      </c>
      <c r="AL313" s="12">
        <v>0</v>
      </c>
      <c r="AN313" s="12">
        <v>3.7480000000000002</v>
      </c>
      <c r="AR313" s="12">
        <v>0</v>
      </c>
      <c r="AS313" s="12">
        <v>0</v>
      </c>
      <c r="AT313" s="13">
        <v>0</v>
      </c>
    </row>
    <row r="314" spans="1:46" x14ac:dyDescent="0.25">
      <c r="A314" s="6">
        <v>342</v>
      </c>
      <c r="B314" s="4" t="s">
        <v>652</v>
      </c>
      <c r="C314" s="7" t="s">
        <v>653</v>
      </c>
      <c r="D314" s="1" t="s">
        <v>36</v>
      </c>
      <c r="E314" s="20">
        <f t="shared" si="54"/>
        <v>39.9</v>
      </c>
      <c r="F314" s="18">
        <f t="shared" si="55"/>
        <v>0</v>
      </c>
      <c r="G314" s="19">
        <f t="shared" si="56"/>
        <v>0</v>
      </c>
      <c r="H314" s="18">
        <f t="shared" si="57"/>
        <v>0</v>
      </c>
      <c r="I314" s="19">
        <f t="shared" si="58"/>
        <v>0</v>
      </c>
      <c r="J314" s="18">
        <f t="shared" si="59"/>
        <v>0</v>
      </c>
      <c r="K314" s="19">
        <f t="shared" si="60"/>
        <v>0</v>
      </c>
      <c r="L314" s="18">
        <f t="shared" si="61"/>
        <v>39.9</v>
      </c>
      <c r="M314" s="19">
        <f t="shared" si="62"/>
        <v>1</v>
      </c>
      <c r="N314" s="18">
        <f t="shared" si="63"/>
        <v>0</v>
      </c>
      <c r="O314" s="19">
        <f t="shared" si="64"/>
        <v>0</v>
      </c>
      <c r="P314" s="18">
        <f t="shared" si="65"/>
        <v>0</v>
      </c>
      <c r="Q314" s="19">
        <f t="shared" si="66"/>
        <v>0</v>
      </c>
      <c r="R314" s="11">
        <v>0</v>
      </c>
      <c r="S314" s="12">
        <v>39.9</v>
      </c>
      <c r="T314" s="12">
        <v>0</v>
      </c>
      <c r="V314" s="12">
        <v>0</v>
      </c>
      <c r="Z314" s="12">
        <v>0</v>
      </c>
      <c r="AA314" s="12">
        <v>0</v>
      </c>
      <c r="AB314" s="12">
        <v>0</v>
      </c>
      <c r="AC314" s="12">
        <v>0</v>
      </c>
      <c r="AD314" s="12">
        <v>0</v>
      </c>
      <c r="AE314" s="12">
        <v>0</v>
      </c>
      <c r="AF314" s="12">
        <v>0</v>
      </c>
      <c r="AH314" s="12">
        <v>0</v>
      </c>
      <c r="AJ314" s="12">
        <v>39.9</v>
      </c>
      <c r="AL314" s="12">
        <v>0</v>
      </c>
      <c r="AN314" s="12">
        <v>0</v>
      </c>
      <c r="AR314" s="12">
        <v>0</v>
      </c>
      <c r="AS314" s="12">
        <v>0</v>
      </c>
      <c r="AT314" s="13">
        <v>0</v>
      </c>
    </row>
    <row r="315" spans="1:46" x14ac:dyDescent="0.25">
      <c r="A315" s="6">
        <v>343</v>
      </c>
      <c r="B315" s="4" t="s">
        <v>654</v>
      </c>
      <c r="C315" s="7" t="s">
        <v>655</v>
      </c>
      <c r="D315" s="1" t="s">
        <v>36</v>
      </c>
      <c r="E315" s="20">
        <f t="shared" si="54"/>
        <v>0.107</v>
      </c>
      <c r="F315" s="18">
        <f t="shared" si="55"/>
        <v>0</v>
      </c>
      <c r="G315" s="19">
        <f t="shared" si="56"/>
        <v>0</v>
      </c>
      <c r="H315" s="18">
        <f t="shared" si="57"/>
        <v>0</v>
      </c>
      <c r="I315" s="19">
        <f t="shared" si="58"/>
        <v>0</v>
      </c>
      <c r="J315" s="18">
        <f t="shared" si="59"/>
        <v>0</v>
      </c>
      <c r="K315" s="19">
        <f t="shared" si="60"/>
        <v>0</v>
      </c>
      <c r="L315" s="18">
        <f t="shared" si="61"/>
        <v>0</v>
      </c>
      <c r="M315" s="19">
        <f t="shared" si="62"/>
        <v>0</v>
      </c>
      <c r="N315" s="18">
        <f t="shared" si="63"/>
        <v>0.107</v>
      </c>
      <c r="O315" s="19">
        <f t="shared" si="64"/>
        <v>1</v>
      </c>
      <c r="P315" s="18">
        <f t="shared" si="65"/>
        <v>0</v>
      </c>
      <c r="Q315" s="19">
        <f t="shared" si="66"/>
        <v>0</v>
      </c>
      <c r="R315" s="11">
        <v>0</v>
      </c>
      <c r="S315" s="12">
        <v>0.107</v>
      </c>
      <c r="T315" s="12">
        <v>0</v>
      </c>
      <c r="V315" s="12">
        <v>0</v>
      </c>
      <c r="Z315" s="12">
        <v>0</v>
      </c>
      <c r="AA315" s="12">
        <v>0</v>
      </c>
      <c r="AB315" s="12">
        <v>0</v>
      </c>
      <c r="AC315" s="12">
        <v>0</v>
      </c>
      <c r="AD315" s="12">
        <v>0</v>
      </c>
      <c r="AE315" s="12">
        <v>0</v>
      </c>
      <c r="AF315" s="12">
        <v>0</v>
      </c>
      <c r="AH315" s="12">
        <v>0</v>
      </c>
      <c r="AJ315" s="12">
        <v>0</v>
      </c>
      <c r="AL315" s="12">
        <v>0</v>
      </c>
      <c r="AN315" s="12">
        <v>0.107</v>
      </c>
      <c r="AR315" s="12">
        <v>0</v>
      </c>
      <c r="AS315" s="12">
        <v>0</v>
      </c>
      <c r="AT315" s="13">
        <v>0</v>
      </c>
    </row>
    <row r="316" spans="1:46" x14ac:dyDescent="0.25">
      <c r="A316" s="6">
        <v>344</v>
      </c>
      <c r="B316" s="4" t="s">
        <v>656</v>
      </c>
      <c r="C316" s="7" t="s">
        <v>657</v>
      </c>
      <c r="D316" s="1" t="s">
        <v>33</v>
      </c>
      <c r="E316" s="20">
        <f t="shared" si="54"/>
        <v>15.2</v>
      </c>
      <c r="F316" s="18">
        <f t="shared" si="55"/>
        <v>0</v>
      </c>
      <c r="G316" s="19">
        <f t="shared" si="56"/>
        <v>0</v>
      </c>
      <c r="H316" s="18">
        <f t="shared" si="57"/>
        <v>0</v>
      </c>
      <c r="I316" s="19">
        <f t="shared" si="58"/>
        <v>0</v>
      </c>
      <c r="J316" s="18">
        <f t="shared" si="59"/>
        <v>0</v>
      </c>
      <c r="K316" s="19">
        <f t="shared" si="60"/>
        <v>0</v>
      </c>
      <c r="L316" s="18">
        <f t="shared" si="61"/>
        <v>0</v>
      </c>
      <c r="M316" s="19">
        <f t="shared" si="62"/>
        <v>0</v>
      </c>
      <c r="N316" s="18">
        <f t="shared" si="63"/>
        <v>15.2</v>
      </c>
      <c r="O316" s="19">
        <f t="shared" si="64"/>
        <v>1</v>
      </c>
      <c r="P316" s="18">
        <f t="shared" si="65"/>
        <v>0</v>
      </c>
      <c r="Q316" s="19">
        <f t="shared" si="66"/>
        <v>0</v>
      </c>
      <c r="R316" s="11">
        <v>0</v>
      </c>
      <c r="S316" s="12">
        <v>15.2</v>
      </c>
      <c r="T316" s="12">
        <v>0</v>
      </c>
      <c r="V316" s="12">
        <v>0</v>
      </c>
      <c r="Z316" s="12">
        <v>0</v>
      </c>
      <c r="AA316" s="12">
        <v>0</v>
      </c>
      <c r="AB316" s="12">
        <v>0</v>
      </c>
      <c r="AC316" s="12">
        <v>0</v>
      </c>
      <c r="AD316" s="12">
        <v>0</v>
      </c>
      <c r="AE316" s="12">
        <v>0</v>
      </c>
      <c r="AF316" s="12">
        <v>0</v>
      </c>
      <c r="AH316" s="12">
        <v>0</v>
      </c>
      <c r="AJ316" s="12">
        <v>0</v>
      </c>
      <c r="AL316" s="12">
        <v>0</v>
      </c>
      <c r="AN316" s="12">
        <v>15.2</v>
      </c>
      <c r="AR316" s="12">
        <v>0</v>
      </c>
      <c r="AS316" s="12">
        <v>0</v>
      </c>
      <c r="AT316" s="13">
        <v>0</v>
      </c>
    </row>
    <row r="317" spans="1:46" x14ac:dyDescent="0.25">
      <c r="A317" s="6">
        <v>345</v>
      </c>
      <c r="B317" s="4" t="s">
        <v>658</v>
      </c>
      <c r="C317" s="7" t="s">
        <v>659</v>
      </c>
      <c r="D317" s="1" t="s">
        <v>36</v>
      </c>
      <c r="E317" s="20">
        <f t="shared" si="54"/>
        <v>2.93</v>
      </c>
      <c r="F317" s="18">
        <f t="shared" si="55"/>
        <v>0</v>
      </c>
      <c r="G317" s="19">
        <f t="shared" si="56"/>
        <v>0</v>
      </c>
      <c r="H317" s="18">
        <f t="shared" si="57"/>
        <v>0</v>
      </c>
      <c r="I317" s="19">
        <f t="shared" si="58"/>
        <v>0</v>
      </c>
      <c r="J317" s="18">
        <f t="shared" si="59"/>
        <v>0</v>
      </c>
      <c r="K317" s="19">
        <f t="shared" si="60"/>
        <v>0</v>
      </c>
      <c r="L317" s="18">
        <f t="shared" si="61"/>
        <v>2.93</v>
      </c>
      <c r="M317" s="19">
        <f t="shared" si="62"/>
        <v>1</v>
      </c>
      <c r="N317" s="18">
        <f t="shared" si="63"/>
        <v>0</v>
      </c>
      <c r="O317" s="19">
        <f t="shared" si="64"/>
        <v>0</v>
      </c>
      <c r="P317" s="18">
        <f t="shared" si="65"/>
        <v>0</v>
      </c>
      <c r="Q317" s="19">
        <f t="shared" si="66"/>
        <v>0</v>
      </c>
      <c r="R317" s="11">
        <v>0</v>
      </c>
      <c r="S317" s="12">
        <v>2.93</v>
      </c>
      <c r="T317" s="12">
        <v>0</v>
      </c>
      <c r="V317" s="12">
        <v>0</v>
      </c>
      <c r="Z317" s="12">
        <v>0</v>
      </c>
      <c r="AA317" s="12">
        <v>0</v>
      </c>
      <c r="AB317" s="12">
        <v>0</v>
      </c>
      <c r="AC317" s="12">
        <v>0</v>
      </c>
      <c r="AD317" s="12">
        <v>0</v>
      </c>
      <c r="AE317" s="12">
        <v>0</v>
      </c>
      <c r="AF317" s="12">
        <v>0</v>
      </c>
      <c r="AH317" s="12">
        <v>0</v>
      </c>
      <c r="AJ317" s="12">
        <v>2.93</v>
      </c>
      <c r="AL317" s="12">
        <v>0</v>
      </c>
      <c r="AN317" s="12">
        <v>0</v>
      </c>
      <c r="AR317" s="12">
        <v>0</v>
      </c>
      <c r="AS317" s="12">
        <v>0</v>
      </c>
      <c r="AT317" s="13">
        <v>0</v>
      </c>
    </row>
    <row r="318" spans="1:46" x14ac:dyDescent="0.25">
      <c r="A318" s="6">
        <v>347</v>
      </c>
      <c r="B318" s="4" t="s">
        <v>660</v>
      </c>
      <c r="C318" s="7" t="s">
        <v>661</v>
      </c>
      <c r="D318" s="1" t="s">
        <v>36</v>
      </c>
      <c r="E318" s="20">
        <f t="shared" si="54"/>
        <v>210.73</v>
      </c>
      <c r="F318" s="18">
        <f t="shared" si="55"/>
        <v>0</v>
      </c>
      <c r="G318" s="19">
        <f t="shared" si="56"/>
        <v>0</v>
      </c>
      <c r="H318" s="18">
        <f t="shared" si="57"/>
        <v>0</v>
      </c>
      <c r="I318" s="19">
        <f t="shared" si="58"/>
        <v>0</v>
      </c>
      <c r="J318" s="18">
        <f t="shared" si="59"/>
        <v>0</v>
      </c>
      <c r="K318" s="19">
        <f t="shared" si="60"/>
        <v>0</v>
      </c>
      <c r="L318" s="18">
        <f t="shared" si="61"/>
        <v>0</v>
      </c>
      <c r="M318" s="19">
        <f t="shared" si="62"/>
        <v>0</v>
      </c>
      <c r="N318" s="18">
        <f t="shared" si="63"/>
        <v>210.73</v>
      </c>
      <c r="O318" s="19">
        <f t="shared" si="64"/>
        <v>1</v>
      </c>
      <c r="P318" s="18">
        <f t="shared" si="65"/>
        <v>0</v>
      </c>
      <c r="Q318" s="19">
        <f t="shared" si="66"/>
        <v>0</v>
      </c>
      <c r="R318" s="11">
        <v>0</v>
      </c>
      <c r="S318" s="12">
        <v>210.73</v>
      </c>
      <c r="T318" s="12">
        <v>0</v>
      </c>
      <c r="V318" s="12">
        <v>0</v>
      </c>
      <c r="Z318" s="12">
        <v>0</v>
      </c>
      <c r="AA318" s="12">
        <v>0</v>
      </c>
      <c r="AB318" s="12">
        <v>0</v>
      </c>
      <c r="AC318" s="12">
        <v>0</v>
      </c>
      <c r="AD318" s="12">
        <v>0</v>
      </c>
      <c r="AE318" s="12">
        <v>0</v>
      </c>
      <c r="AF318" s="12">
        <v>0</v>
      </c>
      <c r="AH318" s="12">
        <v>0</v>
      </c>
      <c r="AJ318" s="12">
        <v>0</v>
      </c>
      <c r="AL318" s="12">
        <v>0</v>
      </c>
      <c r="AN318" s="12">
        <v>200.5</v>
      </c>
      <c r="AR318" s="12">
        <v>0</v>
      </c>
      <c r="AS318" s="12">
        <v>10.23</v>
      </c>
      <c r="AT318" s="13">
        <v>0</v>
      </c>
    </row>
    <row r="319" spans="1:46" x14ac:dyDescent="0.25">
      <c r="A319" s="6">
        <v>348</v>
      </c>
      <c r="B319" s="4" t="s">
        <v>662</v>
      </c>
      <c r="C319" s="7" t="s">
        <v>663</v>
      </c>
      <c r="D319" s="1" t="s">
        <v>33</v>
      </c>
      <c r="E319" s="20">
        <f t="shared" si="54"/>
        <v>46.5</v>
      </c>
      <c r="F319" s="18">
        <f t="shared" si="55"/>
        <v>0</v>
      </c>
      <c r="G319" s="19">
        <f t="shared" si="56"/>
        <v>0</v>
      </c>
      <c r="H319" s="18">
        <f t="shared" si="57"/>
        <v>0</v>
      </c>
      <c r="I319" s="19">
        <f t="shared" si="58"/>
        <v>0</v>
      </c>
      <c r="J319" s="18">
        <f t="shared" si="59"/>
        <v>1.5</v>
      </c>
      <c r="K319" s="19">
        <f t="shared" si="60"/>
        <v>3.2258064516129031E-2</v>
      </c>
      <c r="L319" s="18">
        <f t="shared" si="61"/>
        <v>0</v>
      </c>
      <c r="M319" s="19">
        <f t="shared" si="62"/>
        <v>0</v>
      </c>
      <c r="N319" s="18">
        <f t="shared" si="63"/>
        <v>45</v>
      </c>
      <c r="O319" s="19">
        <f t="shared" si="64"/>
        <v>0.967741935483871</v>
      </c>
      <c r="P319" s="18">
        <f t="shared" si="65"/>
        <v>0</v>
      </c>
      <c r="Q319" s="19">
        <f t="shared" si="66"/>
        <v>0</v>
      </c>
      <c r="R319" s="11">
        <v>0</v>
      </c>
      <c r="S319" s="12">
        <v>46.5</v>
      </c>
      <c r="T319" s="12">
        <v>0</v>
      </c>
      <c r="V319" s="12">
        <v>0</v>
      </c>
      <c r="Z319" s="12">
        <v>0</v>
      </c>
      <c r="AA319" s="12">
        <v>0</v>
      </c>
      <c r="AB319" s="12">
        <v>0</v>
      </c>
      <c r="AC319" s="12">
        <v>0</v>
      </c>
      <c r="AD319" s="12">
        <v>0</v>
      </c>
      <c r="AE319" s="12">
        <v>0</v>
      </c>
      <c r="AF319" s="12">
        <v>0</v>
      </c>
      <c r="AH319" s="12">
        <v>1.5</v>
      </c>
      <c r="AJ319" s="12">
        <v>0</v>
      </c>
      <c r="AL319" s="12">
        <v>0</v>
      </c>
      <c r="AN319" s="12">
        <v>45</v>
      </c>
      <c r="AR319" s="12">
        <v>0</v>
      </c>
      <c r="AS319" s="12">
        <v>0</v>
      </c>
      <c r="AT319" s="13">
        <v>0</v>
      </c>
    </row>
    <row r="320" spans="1:46" x14ac:dyDescent="0.25">
      <c r="A320" s="6">
        <v>350</v>
      </c>
      <c r="B320" s="4" t="s">
        <v>664</v>
      </c>
      <c r="C320" s="7" t="s">
        <v>665</v>
      </c>
      <c r="D320" s="1" t="s">
        <v>36</v>
      </c>
      <c r="E320" s="20">
        <f t="shared" si="54"/>
        <v>6.0000000000000001E-3</v>
      </c>
      <c r="F320" s="18">
        <f t="shared" si="55"/>
        <v>0</v>
      </c>
      <c r="G320" s="19">
        <f t="shared" si="56"/>
        <v>0</v>
      </c>
      <c r="H320" s="18">
        <f t="shared" si="57"/>
        <v>0</v>
      </c>
      <c r="I320" s="19">
        <f t="shared" si="58"/>
        <v>0</v>
      </c>
      <c r="J320" s="18">
        <f t="shared" si="59"/>
        <v>0</v>
      </c>
      <c r="K320" s="19">
        <f t="shared" si="60"/>
        <v>0</v>
      </c>
      <c r="L320" s="18">
        <f t="shared" si="61"/>
        <v>0</v>
      </c>
      <c r="M320" s="19">
        <f t="shared" si="62"/>
        <v>0</v>
      </c>
      <c r="N320" s="18">
        <f t="shared" si="63"/>
        <v>6.0000000000000001E-3</v>
      </c>
      <c r="O320" s="19">
        <f t="shared" si="64"/>
        <v>1</v>
      </c>
      <c r="P320" s="18">
        <f t="shared" si="65"/>
        <v>0</v>
      </c>
      <c r="Q320" s="19">
        <f t="shared" si="66"/>
        <v>0</v>
      </c>
      <c r="R320" s="11">
        <v>0</v>
      </c>
      <c r="S320" s="12">
        <v>6.0000000000000001E-3</v>
      </c>
      <c r="T320" s="12">
        <v>0</v>
      </c>
      <c r="V320" s="12">
        <v>0</v>
      </c>
      <c r="Z320" s="12">
        <v>0</v>
      </c>
      <c r="AA320" s="12">
        <v>0</v>
      </c>
      <c r="AB320" s="12">
        <v>0</v>
      </c>
      <c r="AC320" s="12">
        <v>0</v>
      </c>
      <c r="AD320" s="12">
        <v>0</v>
      </c>
      <c r="AE320" s="12">
        <v>0</v>
      </c>
      <c r="AF320" s="12">
        <v>0</v>
      </c>
      <c r="AH320" s="12">
        <v>0</v>
      </c>
      <c r="AJ320" s="12">
        <v>0</v>
      </c>
      <c r="AL320" s="12">
        <v>0</v>
      </c>
      <c r="AN320" s="12">
        <v>0</v>
      </c>
      <c r="AR320" s="12">
        <v>0</v>
      </c>
      <c r="AS320" s="12">
        <v>6.0000000000000001E-3</v>
      </c>
      <c r="AT320" s="13">
        <v>0</v>
      </c>
    </row>
    <row r="321" spans="1:47" x14ac:dyDescent="0.25">
      <c r="A321" s="6">
        <v>352</v>
      </c>
      <c r="B321" s="4" t="s">
        <v>666</v>
      </c>
      <c r="C321" s="7" t="s">
        <v>667</v>
      </c>
      <c r="D321" s="1" t="s">
        <v>41</v>
      </c>
      <c r="E321" s="20">
        <f t="shared" si="54"/>
        <v>0.245</v>
      </c>
      <c r="F321" s="18">
        <f t="shared" si="55"/>
        <v>0</v>
      </c>
      <c r="G321" s="19">
        <f t="shared" si="56"/>
        <v>0</v>
      </c>
      <c r="H321" s="18">
        <f t="shared" si="57"/>
        <v>0</v>
      </c>
      <c r="I321" s="19">
        <f t="shared" si="58"/>
        <v>0</v>
      </c>
      <c r="J321" s="18">
        <f t="shared" si="59"/>
        <v>0</v>
      </c>
      <c r="K321" s="19">
        <f t="shared" si="60"/>
        <v>0</v>
      </c>
      <c r="L321" s="18">
        <f t="shared" si="61"/>
        <v>2.5000000000000001E-2</v>
      </c>
      <c r="M321" s="19">
        <f t="shared" si="62"/>
        <v>0.10204081632653061</v>
      </c>
      <c r="N321" s="18">
        <f t="shared" si="63"/>
        <v>0</v>
      </c>
      <c r="O321" s="19">
        <f t="shared" si="64"/>
        <v>0</v>
      </c>
      <c r="P321" s="18">
        <f t="shared" si="65"/>
        <v>0.22</v>
      </c>
      <c r="Q321" s="19">
        <f t="shared" si="66"/>
        <v>0.89795918367346939</v>
      </c>
      <c r="R321" s="11">
        <v>0</v>
      </c>
      <c r="S321" s="12">
        <v>0.245</v>
      </c>
      <c r="T321" s="12">
        <v>0</v>
      </c>
      <c r="V321" s="12">
        <v>0</v>
      </c>
      <c r="Z321" s="12">
        <v>0</v>
      </c>
      <c r="AA321" s="12">
        <v>0</v>
      </c>
      <c r="AB321" s="12">
        <v>0</v>
      </c>
      <c r="AC321" s="12">
        <v>0</v>
      </c>
      <c r="AD321" s="12">
        <v>2.5000000000000001E-2</v>
      </c>
      <c r="AE321" s="12">
        <v>0</v>
      </c>
      <c r="AF321" s="12">
        <v>0</v>
      </c>
      <c r="AH321" s="12">
        <v>0</v>
      </c>
      <c r="AJ321" s="12">
        <v>0</v>
      </c>
      <c r="AL321" s="12">
        <v>0</v>
      </c>
      <c r="AN321" s="12">
        <v>0</v>
      </c>
      <c r="AR321" s="12">
        <v>0.11</v>
      </c>
      <c r="AS321" s="12">
        <v>0</v>
      </c>
      <c r="AT321" s="13">
        <v>0.22</v>
      </c>
    </row>
    <row r="322" spans="1:47" x14ac:dyDescent="0.25">
      <c r="A322" s="6">
        <v>353</v>
      </c>
      <c r="B322" s="4" t="s">
        <v>668</v>
      </c>
      <c r="C322" s="7" t="s">
        <v>669</v>
      </c>
      <c r="D322" s="1" t="s">
        <v>36</v>
      </c>
      <c r="E322" s="20">
        <f t="shared" si="54"/>
        <v>2.1999999999999999E-2</v>
      </c>
      <c r="F322" s="18">
        <f t="shared" si="55"/>
        <v>0</v>
      </c>
      <c r="G322" s="19">
        <f t="shared" si="56"/>
        <v>0</v>
      </c>
      <c r="H322" s="18">
        <f t="shared" si="57"/>
        <v>0</v>
      </c>
      <c r="I322" s="19">
        <f t="shared" si="58"/>
        <v>0</v>
      </c>
      <c r="J322" s="18">
        <f t="shared" si="59"/>
        <v>2.1999999999999999E-2</v>
      </c>
      <c r="K322" s="19">
        <f t="shared" si="60"/>
        <v>1</v>
      </c>
      <c r="L322" s="18">
        <f t="shared" si="61"/>
        <v>0</v>
      </c>
      <c r="M322" s="19">
        <f t="shared" si="62"/>
        <v>0</v>
      </c>
      <c r="N322" s="18">
        <f t="shared" si="63"/>
        <v>0</v>
      </c>
      <c r="O322" s="19">
        <f t="shared" si="64"/>
        <v>0</v>
      </c>
      <c r="P322" s="18">
        <f t="shared" si="65"/>
        <v>0</v>
      </c>
      <c r="Q322" s="19">
        <f t="shared" si="66"/>
        <v>0</v>
      </c>
      <c r="R322" s="11">
        <v>0</v>
      </c>
      <c r="S322" s="12">
        <v>2.1999999999999999E-2</v>
      </c>
      <c r="T322" s="12">
        <v>0</v>
      </c>
      <c r="V322" s="12">
        <v>0</v>
      </c>
      <c r="Z322" s="12">
        <v>0</v>
      </c>
      <c r="AA322" s="12">
        <v>0</v>
      </c>
      <c r="AB322" s="12">
        <v>0</v>
      </c>
      <c r="AC322" s="12">
        <v>0</v>
      </c>
      <c r="AD322" s="12">
        <v>0</v>
      </c>
      <c r="AE322" s="12">
        <v>0</v>
      </c>
      <c r="AF322" s="12">
        <v>0</v>
      </c>
      <c r="AH322" s="12">
        <v>2.1999999999999999E-2</v>
      </c>
      <c r="AJ322" s="12">
        <v>0</v>
      </c>
      <c r="AL322" s="12">
        <v>0</v>
      </c>
      <c r="AN322" s="12">
        <v>0</v>
      </c>
      <c r="AR322" s="12">
        <v>0</v>
      </c>
      <c r="AS322" s="12">
        <v>0</v>
      </c>
      <c r="AT322" s="13">
        <v>0</v>
      </c>
    </row>
    <row r="323" spans="1:47" x14ac:dyDescent="0.25">
      <c r="A323" s="6">
        <v>354</v>
      </c>
      <c r="B323" s="4" t="s">
        <v>670</v>
      </c>
      <c r="C323" s="7" t="s">
        <v>671</v>
      </c>
      <c r="D323" s="1" t="s">
        <v>41</v>
      </c>
      <c r="E323" s="20">
        <f t="shared" si="54"/>
        <v>556.47000000000014</v>
      </c>
      <c r="F323" s="18">
        <f t="shared" si="55"/>
        <v>0</v>
      </c>
      <c r="G323" s="19">
        <f t="shared" si="56"/>
        <v>0</v>
      </c>
      <c r="H323" s="18">
        <f t="shared" si="57"/>
        <v>0</v>
      </c>
      <c r="I323" s="19">
        <f t="shared" si="58"/>
        <v>0</v>
      </c>
      <c r="J323" s="18">
        <f t="shared" si="59"/>
        <v>18</v>
      </c>
      <c r="K323" s="19">
        <f t="shared" si="60"/>
        <v>3.2346757237586926E-2</v>
      </c>
      <c r="L323" s="18">
        <f t="shared" si="61"/>
        <v>535.57000000000005</v>
      </c>
      <c r="M323" s="19">
        <f t="shared" si="62"/>
        <v>0.96244182076302387</v>
      </c>
      <c r="N323" s="18">
        <f t="shared" si="63"/>
        <v>2.9</v>
      </c>
      <c r="O323" s="19">
        <f t="shared" si="64"/>
        <v>5.2114219993890046E-3</v>
      </c>
      <c r="P323" s="18">
        <f t="shared" si="65"/>
        <v>0</v>
      </c>
      <c r="Q323" s="19">
        <f t="shared" si="66"/>
        <v>0</v>
      </c>
      <c r="R323" s="11">
        <v>0</v>
      </c>
      <c r="S323" s="12">
        <v>554.2700000000001</v>
      </c>
      <c r="T323" s="12">
        <v>2.2000000000000002</v>
      </c>
      <c r="V323" s="12">
        <v>0</v>
      </c>
      <c r="Z323" s="12">
        <v>0</v>
      </c>
      <c r="AA323" s="12">
        <v>0</v>
      </c>
      <c r="AB323" s="12">
        <v>0</v>
      </c>
      <c r="AC323" s="12">
        <v>0</v>
      </c>
      <c r="AD323" s="12">
        <v>0</v>
      </c>
      <c r="AE323" s="12">
        <v>2.9</v>
      </c>
      <c r="AF323" s="12">
        <v>0</v>
      </c>
      <c r="AH323" s="12">
        <v>18</v>
      </c>
      <c r="AJ323" s="12">
        <v>535.57000000000005</v>
      </c>
      <c r="AL323" s="12">
        <v>0</v>
      </c>
      <c r="AN323" s="12">
        <v>0</v>
      </c>
      <c r="AR323" s="12">
        <v>0</v>
      </c>
      <c r="AS323" s="12">
        <v>0</v>
      </c>
      <c r="AT323" s="13">
        <v>0</v>
      </c>
    </row>
    <row r="324" spans="1:47" x14ac:dyDescent="0.25">
      <c r="A324" s="6">
        <v>355</v>
      </c>
      <c r="B324" s="4" t="s">
        <v>672</v>
      </c>
      <c r="C324" s="7" t="s">
        <v>673</v>
      </c>
      <c r="D324" s="1" t="s">
        <v>36</v>
      </c>
      <c r="E324" s="20">
        <f t="shared" si="54"/>
        <v>154.833</v>
      </c>
      <c r="F324" s="18">
        <f t="shared" si="55"/>
        <v>0</v>
      </c>
      <c r="G324" s="19">
        <f t="shared" si="56"/>
        <v>0</v>
      </c>
      <c r="H324" s="18">
        <f t="shared" si="57"/>
        <v>0</v>
      </c>
      <c r="I324" s="19">
        <f t="shared" si="58"/>
        <v>0</v>
      </c>
      <c r="J324" s="18">
        <f t="shared" si="59"/>
        <v>20.5</v>
      </c>
      <c r="K324" s="19">
        <f t="shared" si="60"/>
        <v>0.13240071560972144</v>
      </c>
      <c r="L324" s="18">
        <f t="shared" si="61"/>
        <v>134.333</v>
      </c>
      <c r="M324" s="19">
        <f t="shared" si="62"/>
        <v>0.86759928439027856</v>
      </c>
      <c r="N324" s="18">
        <f t="shared" si="63"/>
        <v>0</v>
      </c>
      <c r="O324" s="19">
        <f t="shared" si="64"/>
        <v>0</v>
      </c>
      <c r="P324" s="18">
        <f t="shared" si="65"/>
        <v>0</v>
      </c>
      <c r="Q324" s="19">
        <f t="shared" si="66"/>
        <v>0</v>
      </c>
      <c r="R324" s="11">
        <v>0</v>
      </c>
      <c r="S324" s="12">
        <v>154.833</v>
      </c>
      <c r="T324" s="12">
        <v>0</v>
      </c>
      <c r="V324" s="12">
        <v>0</v>
      </c>
      <c r="Z324" s="12">
        <v>0</v>
      </c>
      <c r="AA324" s="12">
        <v>0</v>
      </c>
      <c r="AB324" s="12">
        <v>0</v>
      </c>
      <c r="AC324" s="12">
        <v>0</v>
      </c>
      <c r="AD324" s="12">
        <v>0</v>
      </c>
      <c r="AE324" s="12">
        <v>0</v>
      </c>
      <c r="AF324" s="12">
        <v>0</v>
      </c>
      <c r="AH324" s="12">
        <v>20.5</v>
      </c>
      <c r="AJ324" s="12">
        <v>134.333</v>
      </c>
      <c r="AL324" s="12">
        <v>0</v>
      </c>
      <c r="AN324" s="12">
        <v>0</v>
      </c>
      <c r="AR324" s="12">
        <v>0</v>
      </c>
      <c r="AS324" s="12">
        <v>0</v>
      </c>
      <c r="AT324" s="13">
        <v>0</v>
      </c>
    </row>
    <row r="325" spans="1:47" x14ac:dyDescent="0.25">
      <c r="A325" s="6">
        <v>356</v>
      </c>
      <c r="B325" s="4" t="s">
        <v>674</v>
      </c>
      <c r="C325" s="7" t="s">
        <v>675</v>
      </c>
      <c r="D325" s="1" t="s">
        <v>41</v>
      </c>
      <c r="E325" s="20">
        <f t="shared" si="54"/>
        <v>2.9</v>
      </c>
      <c r="F325" s="18">
        <f t="shared" si="55"/>
        <v>0</v>
      </c>
      <c r="G325" s="19">
        <f t="shared" si="56"/>
        <v>0</v>
      </c>
      <c r="H325" s="18">
        <f t="shared" si="57"/>
        <v>0</v>
      </c>
      <c r="I325" s="19">
        <f t="shared" si="58"/>
        <v>0</v>
      </c>
      <c r="J325" s="18">
        <f t="shared" si="59"/>
        <v>0</v>
      </c>
      <c r="K325" s="19">
        <f t="shared" si="60"/>
        <v>0</v>
      </c>
      <c r="L325" s="18">
        <f t="shared" si="61"/>
        <v>2.9</v>
      </c>
      <c r="M325" s="19">
        <f t="shared" si="62"/>
        <v>1</v>
      </c>
      <c r="N325" s="18">
        <f t="shared" si="63"/>
        <v>0</v>
      </c>
      <c r="O325" s="19">
        <f t="shared" si="64"/>
        <v>0</v>
      </c>
      <c r="P325" s="18">
        <f t="shared" si="65"/>
        <v>0</v>
      </c>
      <c r="Q325" s="19">
        <f t="shared" si="66"/>
        <v>0</v>
      </c>
      <c r="R325" s="11">
        <v>0</v>
      </c>
      <c r="S325" s="12">
        <v>2.9</v>
      </c>
      <c r="T325" s="12">
        <v>0</v>
      </c>
      <c r="V325" s="12">
        <v>0</v>
      </c>
      <c r="Z325" s="12">
        <v>0</v>
      </c>
      <c r="AA325" s="12">
        <v>0</v>
      </c>
      <c r="AB325" s="12">
        <v>0</v>
      </c>
      <c r="AC325" s="12">
        <v>0</v>
      </c>
      <c r="AD325" s="12">
        <v>0</v>
      </c>
      <c r="AE325" s="12">
        <v>0</v>
      </c>
      <c r="AF325" s="12">
        <v>0</v>
      </c>
      <c r="AH325" s="12">
        <v>0</v>
      </c>
      <c r="AJ325" s="12">
        <v>2.9</v>
      </c>
      <c r="AL325" s="12">
        <v>0</v>
      </c>
      <c r="AN325" s="12">
        <v>0</v>
      </c>
      <c r="AR325" s="12">
        <v>0</v>
      </c>
      <c r="AS325" s="12">
        <v>0</v>
      </c>
      <c r="AT325" s="13">
        <v>0</v>
      </c>
    </row>
    <row r="326" spans="1:47" x14ac:dyDescent="0.25">
      <c r="A326" s="6">
        <v>357</v>
      </c>
      <c r="B326" s="4" t="s">
        <v>676</v>
      </c>
      <c r="C326" s="7" t="s">
        <v>677</v>
      </c>
      <c r="D326" s="1" t="s">
        <v>41</v>
      </c>
      <c r="E326" s="20">
        <f t="shared" ref="E326:E370" si="67">R326+S326+T326+Y326</f>
        <v>111.25199999999998</v>
      </c>
      <c r="F326" s="18">
        <f t="shared" ref="F326:F370" si="68">AF326+Z326</f>
        <v>0.99</v>
      </c>
      <c r="G326" s="19">
        <f t="shared" ref="G326:G370" si="69">F326/E326</f>
        <v>8.8987164275698433E-3</v>
      </c>
      <c r="H326" s="18">
        <f t="shared" ref="H326:H370" si="70">AC326</f>
        <v>0</v>
      </c>
      <c r="I326" s="19">
        <f t="shared" ref="I326:I370" si="71">H326/E326</f>
        <v>0</v>
      </c>
      <c r="J326" s="18">
        <f t="shared" ref="J326:J370" si="72">AA326-AC326+AH326</f>
        <v>33.260000000000005</v>
      </c>
      <c r="K326" s="19">
        <f t="shared" ref="K326:K370" si="73">J326/E326</f>
        <v>0.29896091755653842</v>
      </c>
      <c r="L326" s="18">
        <f t="shared" ref="L326:L370" si="74">AD326+AJ326</f>
        <v>62.45900000000001</v>
      </c>
      <c r="M326" s="19">
        <f t="shared" ref="M326:M370" si="75">L326/E326</f>
        <v>0.56141912055513632</v>
      </c>
      <c r="N326" s="18">
        <f t="shared" ref="N326:N370" si="76">AE326+AN326+AS326</f>
        <v>0</v>
      </c>
      <c r="O326" s="19">
        <f t="shared" ref="O326:O370" si="77">N326/E326</f>
        <v>0</v>
      </c>
      <c r="P326" s="18">
        <f t="shared" ref="P326:P370" si="78">AL326+AT326</f>
        <v>14.542999999999999</v>
      </c>
      <c r="Q326" s="19">
        <f t="shared" ref="Q326:Q370" si="79">P326/E326</f>
        <v>0.13072124546075578</v>
      </c>
      <c r="R326" s="11">
        <v>0.33</v>
      </c>
      <c r="S326" s="12">
        <v>79.167999999999978</v>
      </c>
      <c r="T326" s="12">
        <v>31.754000000000001</v>
      </c>
      <c r="V326" s="12">
        <v>0</v>
      </c>
      <c r="Z326" s="12">
        <v>0</v>
      </c>
      <c r="AA326" s="12">
        <v>0</v>
      </c>
      <c r="AB326" s="12">
        <v>0</v>
      </c>
      <c r="AC326" s="12">
        <v>0</v>
      </c>
      <c r="AD326" s="12">
        <v>0</v>
      </c>
      <c r="AE326" s="12">
        <v>0</v>
      </c>
      <c r="AF326" s="12">
        <v>0.99</v>
      </c>
      <c r="AH326" s="12">
        <v>33.260000000000005</v>
      </c>
      <c r="AJ326" s="12">
        <v>62.45900000000001</v>
      </c>
      <c r="AL326" s="12">
        <v>0</v>
      </c>
      <c r="AN326" s="12">
        <v>0</v>
      </c>
      <c r="AR326" s="12">
        <v>0</v>
      </c>
      <c r="AS326" s="12">
        <v>0</v>
      </c>
      <c r="AT326" s="13">
        <v>14.542999999999999</v>
      </c>
      <c r="AU326" s="14"/>
    </row>
    <row r="327" spans="1:47" x14ac:dyDescent="0.25">
      <c r="A327" s="6">
        <v>358</v>
      </c>
      <c r="B327" s="4" t="s">
        <v>678</v>
      </c>
      <c r="C327" s="7" t="s">
        <v>679</v>
      </c>
      <c r="D327" s="1" t="s">
        <v>36</v>
      </c>
      <c r="E327" s="20">
        <f t="shared" si="67"/>
        <v>10.1</v>
      </c>
      <c r="F327" s="18">
        <f t="shared" si="68"/>
        <v>0</v>
      </c>
      <c r="G327" s="19">
        <f t="shared" si="69"/>
        <v>0</v>
      </c>
      <c r="H327" s="18">
        <f t="shared" si="70"/>
        <v>0</v>
      </c>
      <c r="I327" s="19">
        <f t="shared" si="71"/>
        <v>0</v>
      </c>
      <c r="J327" s="18">
        <f t="shared" si="72"/>
        <v>0</v>
      </c>
      <c r="K327" s="19">
        <f t="shared" si="73"/>
        <v>0</v>
      </c>
      <c r="L327" s="18">
        <f t="shared" si="74"/>
        <v>10.1</v>
      </c>
      <c r="M327" s="19">
        <f t="shared" si="75"/>
        <v>1</v>
      </c>
      <c r="N327" s="18">
        <f t="shared" si="76"/>
        <v>0</v>
      </c>
      <c r="O327" s="19">
        <f t="shared" si="77"/>
        <v>0</v>
      </c>
      <c r="P327" s="18">
        <f t="shared" si="78"/>
        <v>0</v>
      </c>
      <c r="Q327" s="19">
        <f t="shared" si="79"/>
        <v>0</v>
      </c>
      <c r="R327" s="11">
        <v>0</v>
      </c>
      <c r="S327" s="12">
        <v>10.1</v>
      </c>
      <c r="T327" s="12">
        <v>0</v>
      </c>
      <c r="V327" s="12">
        <v>0</v>
      </c>
      <c r="Z327" s="12">
        <v>0</v>
      </c>
      <c r="AA327" s="12">
        <v>0</v>
      </c>
      <c r="AB327" s="12">
        <v>0</v>
      </c>
      <c r="AC327" s="12">
        <v>0</v>
      </c>
      <c r="AD327" s="12">
        <v>0</v>
      </c>
      <c r="AE327" s="12">
        <v>0</v>
      </c>
      <c r="AF327" s="12">
        <v>0</v>
      </c>
      <c r="AH327" s="12">
        <v>0</v>
      </c>
      <c r="AJ327" s="12">
        <v>10.1</v>
      </c>
      <c r="AL327" s="12">
        <v>0</v>
      </c>
      <c r="AN327" s="12">
        <v>0</v>
      </c>
      <c r="AR327" s="12">
        <v>0</v>
      </c>
      <c r="AS327" s="12">
        <v>0</v>
      </c>
      <c r="AT327" s="13">
        <v>0</v>
      </c>
    </row>
    <row r="328" spans="1:47" x14ac:dyDescent="0.25">
      <c r="A328" s="6">
        <v>360</v>
      </c>
      <c r="B328" s="4" t="s">
        <v>680</v>
      </c>
      <c r="C328" s="7" t="s">
        <v>681</v>
      </c>
      <c r="D328" s="1" t="s">
        <v>36</v>
      </c>
      <c r="E328" s="20">
        <f t="shared" si="67"/>
        <v>2</v>
      </c>
      <c r="F328" s="18">
        <f t="shared" si="68"/>
        <v>0</v>
      </c>
      <c r="G328" s="19">
        <f t="shared" si="69"/>
        <v>0</v>
      </c>
      <c r="H328" s="18">
        <f t="shared" si="70"/>
        <v>0</v>
      </c>
      <c r="I328" s="19">
        <f t="shared" si="71"/>
        <v>0</v>
      </c>
      <c r="J328" s="18">
        <f t="shared" si="72"/>
        <v>2</v>
      </c>
      <c r="K328" s="19">
        <f t="shared" si="73"/>
        <v>1</v>
      </c>
      <c r="L328" s="18">
        <f t="shared" si="74"/>
        <v>0</v>
      </c>
      <c r="M328" s="19">
        <f t="shared" si="75"/>
        <v>0</v>
      </c>
      <c r="N328" s="18">
        <f t="shared" si="76"/>
        <v>0</v>
      </c>
      <c r="O328" s="19">
        <f t="shared" si="77"/>
        <v>0</v>
      </c>
      <c r="P328" s="18">
        <f t="shared" si="78"/>
        <v>0</v>
      </c>
      <c r="Q328" s="19">
        <f t="shared" si="79"/>
        <v>0</v>
      </c>
      <c r="R328" s="11">
        <v>0</v>
      </c>
      <c r="S328" s="12">
        <v>2</v>
      </c>
      <c r="T328" s="12">
        <v>0</v>
      </c>
      <c r="V328" s="12">
        <v>0</v>
      </c>
      <c r="Z328" s="12">
        <v>0</v>
      </c>
      <c r="AA328" s="12">
        <v>0</v>
      </c>
      <c r="AB328" s="12">
        <v>0</v>
      </c>
      <c r="AC328" s="12">
        <v>0</v>
      </c>
      <c r="AD328" s="12">
        <v>0</v>
      </c>
      <c r="AE328" s="12">
        <v>0</v>
      </c>
      <c r="AF328" s="12">
        <v>0</v>
      </c>
      <c r="AH328" s="12">
        <v>2</v>
      </c>
      <c r="AJ328" s="12">
        <v>0</v>
      </c>
      <c r="AL328" s="12">
        <v>0</v>
      </c>
      <c r="AN328" s="12">
        <v>0</v>
      </c>
      <c r="AR328" s="12">
        <v>0</v>
      </c>
      <c r="AS328" s="12">
        <v>0</v>
      </c>
      <c r="AT328" s="13">
        <v>0</v>
      </c>
    </row>
    <row r="329" spans="1:47" x14ac:dyDescent="0.25">
      <c r="A329" s="6">
        <v>362</v>
      </c>
      <c r="B329" s="4" t="s">
        <v>682</v>
      </c>
      <c r="C329" s="7" t="s">
        <v>683</v>
      </c>
      <c r="D329" s="1" t="s">
        <v>33</v>
      </c>
      <c r="E329" s="20">
        <f t="shared" si="67"/>
        <v>92.140999999999991</v>
      </c>
      <c r="F329" s="18">
        <f t="shared" si="68"/>
        <v>0</v>
      </c>
      <c r="G329" s="19">
        <f t="shared" si="69"/>
        <v>0</v>
      </c>
      <c r="H329" s="18">
        <f t="shared" si="70"/>
        <v>0</v>
      </c>
      <c r="I329" s="19">
        <f t="shared" si="71"/>
        <v>0</v>
      </c>
      <c r="J329" s="18">
        <f t="shared" si="72"/>
        <v>0</v>
      </c>
      <c r="K329" s="19">
        <f t="shared" si="73"/>
        <v>0</v>
      </c>
      <c r="L329" s="18">
        <f t="shared" si="74"/>
        <v>0</v>
      </c>
      <c r="M329" s="19">
        <f t="shared" si="75"/>
        <v>0</v>
      </c>
      <c r="N329" s="18">
        <f t="shared" si="76"/>
        <v>92.140999999999991</v>
      </c>
      <c r="O329" s="19">
        <f t="shared" si="77"/>
        <v>1</v>
      </c>
      <c r="P329" s="18">
        <f t="shared" si="78"/>
        <v>0</v>
      </c>
      <c r="Q329" s="19">
        <f t="shared" si="79"/>
        <v>0</v>
      </c>
      <c r="R329" s="11">
        <v>0</v>
      </c>
      <c r="S329" s="12">
        <v>92.140999999999991</v>
      </c>
      <c r="T329" s="12">
        <v>0</v>
      </c>
      <c r="V329" s="12">
        <v>0</v>
      </c>
      <c r="Z329" s="12">
        <v>0</v>
      </c>
      <c r="AA329" s="12">
        <v>0</v>
      </c>
      <c r="AB329" s="12">
        <v>0</v>
      </c>
      <c r="AC329" s="12">
        <v>0</v>
      </c>
      <c r="AD329" s="12">
        <v>0</v>
      </c>
      <c r="AE329" s="12">
        <v>36.241</v>
      </c>
      <c r="AF329" s="12">
        <v>0</v>
      </c>
      <c r="AH329" s="12">
        <v>0</v>
      </c>
      <c r="AJ329" s="12">
        <v>0</v>
      </c>
      <c r="AL329" s="12">
        <v>0</v>
      </c>
      <c r="AN329" s="12">
        <v>55.9</v>
      </c>
      <c r="AR329" s="12">
        <v>0</v>
      </c>
      <c r="AS329" s="12">
        <v>0</v>
      </c>
      <c r="AT329" s="13">
        <v>0</v>
      </c>
    </row>
    <row r="330" spans="1:47" x14ac:dyDescent="0.25">
      <c r="A330" s="6">
        <v>363</v>
      </c>
      <c r="B330" s="4" t="s">
        <v>684</v>
      </c>
      <c r="C330" s="7" t="s">
        <v>685</v>
      </c>
      <c r="D330" s="1" t="s">
        <v>36</v>
      </c>
      <c r="E330" s="20">
        <f t="shared" si="67"/>
        <v>8.0000000000000002E-3</v>
      </c>
      <c r="F330" s="18">
        <f t="shared" si="68"/>
        <v>0</v>
      </c>
      <c r="G330" s="19">
        <f t="shared" si="69"/>
        <v>0</v>
      </c>
      <c r="H330" s="18">
        <f t="shared" si="70"/>
        <v>0</v>
      </c>
      <c r="I330" s="19">
        <f t="shared" si="71"/>
        <v>0</v>
      </c>
      <c r="J330" s="18">
        <f t="shared" si="72"/>
        <v>8.0000000000000002E-3</v>
      </c>
      <c r="K330" s="19">
        <f t="shared" si="73"/>
        <v>1</v>
      </c>
      <c r="L330" s="18">
        <f t="shared" si="74"/>
        <v>0</v>
      </c>
      <c r="M330" s="19">
        <f t="shared" si="75"/>
        <v>0</v>
      </c>
      <c r="N330" s="18">
        <f t="shared" si="76"/>
        <v>0</v>
      </c>
      <c r="O330" s="19">
        <f t="shared" si="77"/>
        <v>0</v>
      </c>
      <c r="P330" s="18">
        <f t="shared" si="78"/>
        <v>0</v>
      </c>
      <c r="Q330" s="19">
        <f t="shared" si="79"/>
        <v>0</v>
      </c>
      <c r="R330" s="11">
        <v>0</v>
      </c>
      <c r="S330" s="12">
        <v>8.0000000000000002E-3</v>
      </c>
      <c r="T330" s="12">
        <v>0</v>
      </c>
      <c r="V330" s="12">
        <v>0</v>
      </c>
      <c r="Z330" s="12">
        <v>0</v>
      </c>
      <c r="AA330" s="12">
        <v>0</v>
      </c>
      <c r="AB330" s="12">
        <v>0</v>
      </c>
      <c r="AC330" s="12">
        <v>0</v>
      </c>
      <c r="AD330" s="12">
        <v>0</v>
      </c>
      <c r="AE330" s="12">
        <v>0</v>
      </c>
      <c r="AF330" s="12">
        <v>0</v>
      </c>
      <c r="AH330" s="12">
        <v>8.0000000000000002E-3</v>
      </c>
      <c r="AJ330" s="12">
        <v>0</v>
      </c>
      <c r="AL330" s="12">
        <v>0</v>
      </c>
      <c r="AN330" s="12">
        <v>0</v>
      </c>
      <c r="AR330" s="12">
        <v>0</v>
      </c>
      <c r="AS330" s="12">
        <v>0</v>
      </c>
      <c r="AT330" s="13">
        <v>0</v>
      </c>
    </row>
    <row r="331" spans="1:47" x14ac:dyDescent="0.25">
      <c r="A331" s="6">
        <v>364</v>
      </c>
      <c r="B331" s="4" t="s">
        <v>686</v>
      </c>
      <c r="C331" s="7" t="s">
        <v>687</v>
      </c>
      <c r="D331" s="1" t="s">
        <v>36</v>
      </c>
      <c r="E331" s="20">
        <f t="shared" si="67"/>
        <v>2E-3</v>
      </c>
      <c r="F331" s="18">
        <f t="shared" si="68"/>
        <v>0</v>
      </c>
      <c r="G331" s="19">
        <f t="shared" si="69"/>
        <v>0</v>
      </c>
      <c r="H331" s="18">
        <f t="shared" si="70"/>
        <v>0</v>
      </c>
      <c r="I331" s="19">
        <f t="shared" si="71"/>
        <v>0</v>
      </c>
      <c r="J331" s="18">
        <f t="shared" si="72"/>
        <v>0</v>
      </c>
      <c r="K331" s="19">
        <f t="shared" si="73"/>
        <v>0</v>
      </c>
      <c r="L331" s="18">
        <f t="shared" si="74"/>
        <v>2E-3</v>
      </c>
      <c r="M331" s="19">
        <f t="shared" si="75"/>
        <v>1</v>
      </c>
      <c r="N331" s="18">
        <f t="shared" si="76"/>
        <v>0</v>
      </c>
      <c r="O331" s="19">
        <f t="shared" si="77"/>
        <v>0</v>
      </c>
      <c r="P331" s="18">
        <f t="shared" si="78"/>
        <v>0</v>
      </c>
      <c r="Q331" s="19">
        <f t="shared" si="79"/>
        <v>0</v>
      </c>
      <c r="R331" s="11">
        <v>0</v>
      </c>
      <c r="S331" s="12">
        <v>2E-3</v>
      </c>
      <c r="T331" s="12">
        <v>0</v>
      </c>
      <c r="V331" s="12">
        <v>0</v>
      </c>
      <c r="Z331" s="12">
        <v>0</v>
      </c>
      <c r="AA331" s="12">
        <v>0</v>
      </c>
      <c r="AB331" s="12">
        <v>0</v>
      </c>
      <c r="AC331" s="12">
        <v>0</v>
      </c>
      <c r="AD331" s="12">
        <v>0</v>
      </c>
      <c r="AE331" s="12">
        <v>0</v>
      </c>
      <c r="AF331" s="12">
        <v>0</v>
      </c>
      <c r="AH331" s="12">
        <v>0</v>
      </c>
      <c r="AJ331" s="12">
        <v>2E-3</v>
      </c>
      <c r="AL331" s="12">
        <v>0</v>
      </c>
      <c r="AN331" s="12">
        <v>0</v>
      </c>
      <c r="AR331" s="12">
        <v>0</v>
      </c>
      <c r="AS331" s="12">
        <v>0</v>
      </c>
      <c r="AT331" s="13">
        <v>0</v>
      </c>
    </row>
    <row r="332" spans="1:47" x14ac:dyDescent="0.25">
      <c r="A332" s="6">
        <v>365</v>
      </c>
      <c r="B332" s="4" t="s">
        <v>688</v>
      </c>
      <c r="C332" s="7" t="s">
        <v>689</v>
      </c>
      <c r="D332" s="1" t="s">
        <v>36</v>
      </c>
      <c r="E332" s="20">
        <f t="shared" si="67"/>
        <v>5.0000000000000001E-3</v>
      </c>
      <c r="F332" s="18">
        <f t="shared" si="68"/>
        <v>0</v>
      </c>
      <c r="G332" s="19">
        <f t="shared" si="69"/>
        <v>0</v>
      </c>
      <c r="H332" s="18">
        <f t="shared" si="70"/>
        <v>0</v>
      </c>
      <c r="I332" s="19">
        <f t="shared" si="71"/>
        <v>0</v>
      </c>
      <c r="J332" s="18">
        <f t="shared" si="72"/>
        <v>5.0000000000000001E-3</v>
      </c>
      <c r="K332" s="19">
        <f t="shared" si="73"/>
        <v>1</v>
      </c>
      <c r="L332" s="18">
        <f t="shared" si="74"/>
        <v>0</v>
      </c>
      <c r="M332" s="19">
        <f t="shared" si="75"/>
        <v>0</v>
      </c>
      <c r="N332" s="18">
        <f t="shared" si="76"/>
        <v>0</v>
      </c>
      <c r="O332" s="19">
        <f t="shared" si="77"/>
        <v>0</v>
      </c>
      <c r="P332" s="18">
        <f t="shared" si="78"/>
        <v>0</v>
      </c>
      <c r="Q332" s="19">
        <f t="shared" si="79"/>
        <v>0</v>
      </c>
      <c r="R332" s="11">
        <v>0</v>
      </c>
      <c r="S332" s="12">
        <v>5.0000000000000001E-3</v>
      </c>
      <c r="T332" s="12">
        <v>0</v>
      </c>
      <c r="V332" s="12">
        <v>0</v>
      </c>
      <c r="Z332" s="12">
        <v>0</v>
      </c>
      <c r="AA332" s="12">
        <v>0</v>
      </c>
      <c r="AB332" s="12">
        <v>0</v>
      </c>
      <c r="AC332" s="12">
        <v>0</v>
      </c>
      <c r="AD332" s="12">
        <v>0</v>
      </c>
      <c r="AE332" s="12">
        <v>0</v>
      </c>
      <c r="AF332" s="12">
        <v>0</v>
      </c>
      <c r="AH332" s="12">
        <v>5.0000000000000001E-3</v>
      </c>
      <c r="AJ332" s="12">
        <v>0</v>
      </c>
      <c r="AL332" s="12">
        <v>0</v>
      </c>
      <c r="AN332" s="12">
        <v>0</v>
      </c>
      <c r="AR332" s="12">
        <v>0</v>
      </c>
      <c r="AS332" s="12">
        <v>0</v>
      </c>
      <c r="AT332" s="13">
        <v>0</v>
      </c>
    </row>
    <row r="333" spans="1:47" x14ac:dyDescent="0.25">
      <c r="A333" s="6">
        <v>366</v>
      </c>
      <c r="B333" s="4" t="s">
        <v>690</v>
      </c>
      <c r="C333" s="7" t="s">
        <v>691</v>
      </c>
      <c r="D333" s="1" t="s">
        <v>36</v>
      </c>
      <c r="E333" s="20">
        <f t="shared" si="67"/>
        <v>0.91800000000000015</v>
      </c>
      <c r="F333" s="18">
        <f t="shared" si="68"/>
        <v>0</v>
      </c>
      <c r="G333" s="19">
        <f t="shared" si="69"/>
        <v>0</v>
      </c>
      <c r="H333" s="18">
        <f t="shared" si="70"/>
        <v>0</v>
      </c>
      <c r="I333" s="19">
        <f t="shared" si="71"/>
        <v>0</v>
      </c>
      <c r="J333" s="18">
        <f t="shared" si="72"/>
        <v>0.746</v>
      </c>
      <c r="K333" s="19">
        <f t="shared" si="73"/>
        <v>0.81263616557734186</v>
      </c>
      <c r="L333" s="18">
        <f t="shared" si="74"/>
        <v>0.05</v>
      </c>
      <c r="M333" s="19">
        <f t="shared" si="75"/>
        <v>5.4466230936819168E-2</v>
      </c>
      <c r="N333" s="18">
        <f t="shared" si="76"/>
        <v>0</v>
      </c>
      <c r="O333" s="19">
        <f t="shared" si="77"/>
        <v>0</v>
      </c>
      <c r="P333" s="18">
        <f t="shared" si="78"/>
        <v>0.122</v>
      </c>
      <c r="Q333" s="19">
        <f t="shared" si="79"/>
        <v>0.13289760348583876</v>
      </c>
      <c r="R333" s="11">
        <v>5.7000000000000002E-2</v>
      </c>
      <c r="S333" s="12">
        <v>0.8610000000000001</v>
      </c>
      <c r="T333" s="12">
        <v>0</v>
      </c>
      <c r="V333" s="12">
        <v>0</v>
      </c>
      <c r="Z333" s="12">
        <v>0</v>
      </c>
      <c r="AA333" s="12">
        <v>0</v>
      </c>
      <c r="AB333" s="12">
        <v>0</v>
      </c>
      <c r="AC333" s="12">
        <v>0</v>
      </c>
      <c r="AD333" s="12">
        <v>0.05</v>
      </c>
      <c r="AE333" s="12">
        <v>0</v>
      </c>
      <c r="AF333" s="12">
        <v>0</v>
      </c>
      <c r="AH333" s="12">
        <v>0.746</v>
      </c>
      <c r="AJ333" s="12">
        <v>0</v>
      </c>
      <c r="AL333" s="12">
        <v>0</v>
      </c>
      <c r="AN333" s="12">
        <v>0</v>
      </c>
      <c r="AR333" s="12">
        <v>0</v>
      </c>
      <c r="AS333" s="12">
        <v>0</v>
      </c>
      <c r="AT333" s="13">
        <v>0.122</v>
      </c>
    </row>
    <row r="334" spans="1:47" x14ac:dyDescent="0.25">
      <c r="A334" s="6">
        <v>367</v>
      </c>
      <c r="B334" s="4" t="s">
        <v>692</v>
      </c>
      <c r="C334" s="7" t="s">
        <v>693</v>
      </c>
      <c r="D334" s="1" t="s">
        <v>41</v>
      </c>
      <c r="E334" s="20">
        <f t="shared" si="67"/>
        <v>3.109</v>
      </c>
      <c r="F334" s="18">
        <f t="shared" si="68"/>
        <v>0</v>
      </c>
      <c r="G334" s="19">
        <f t="shared" si="69"/>
        <v>0</v>
      </c>
      <c r="H334" s="18">
        <f t="shared" si="70"/>
        <v>0</v>
      </c>
      <c r="I334" s="19">
        <f t="shared" si="71"/>
        <v>0</v>
      </c>
      <c r="J334" s="18">
        <f t="shared" si="72"/>
        <v>2.2200000000000002</v>
      </c>
      <c r="K334" s="19">
        <f t="shared" si="73"/>
        <v>0.7140559665487296</v>
      </c>
      <c r="L334" s="18">
        <f t="shared" si="74"/>
        <v>0.192</v>
      </c>
      <c r="M334" s="19">
        <f t="shared" si="75"/>
        <v>6.175619170151174E-2</v>
      </c>
      <c r="N334" s="18">
        <f t="shared" si="76"/>
        <v>0</v>
      </c>
      <c r="O334" s="19">
        <f t="shared" si="77"/>
        <v>0</v>
      </c>
      <c r="P334" s="18">
        <f t="shared" si="78"/>
        <v>0.69699999999999995</v>
      </c>
      <c r="Q334" s="19">
        <f t="shared" si="79"/>
        <v>0.22418784174975875</v>
      </c>
      <c r="R334" s="11">
        <v>0.13</v>
      </c>
      <c r="S334" s="12">
        <v>2.9790000000000001</v>
      </c>
      <c r="T334" s="12">
        <v>0</v>
      </c>
      <c r="V334" s="12">
        <v>0</v>
      </c>
      <c r="Z334" s="12">
        <v>0</v>
      </c>
      <c r="AA334" s="12">
        <v>0</v>
      </c>
      <c r="AB334" s="12">
        <v>0</v>
      </c>
      <c r="AC334" s="12">
        <v>0</v>
      </c>
      <c r="AD334" s="12">
        <v>5.8000000000000003E-2</v>
      </c>
      <c r="AE334" s="12">
        <v>0</v>
      </c>
      <c r="AF334" s="12">
        <v>0</v>
      </c>
      <c r="AH334" s="12">
        <v>2.2200000000000002</v>
      </c>
      <c r="AJ334" s="12">
        <v>0.13400000000000001</v>
      </c>
      <c r="AL334" s="12">
        <v>0</v>
      </c>
      <c r="AN334" s="12">
        <v>0</v>
      </c>
      <c r="AR334" s="12">
        <v>0</v>
      </c>
      <c r="AS334" s="12">
        <v>0</v>
      </c>
      <c r="AT334" s="13">
        <v>0.69699999999999995</v>
      </c>
    </row>
    <row r="335" spans="1:47" x14ac:dyDescent="0.25">
      <c r="A335" s="6">
        <v>368</v>
      </c>
      <c r="B335" s="4" t="s">
        <v>694</v>
      </c>
      <c r="C335" s="7" t="s">
        <v>695</v>
      </c>
      <c r="D335" s="1" t="s">
        <v>41</v>
      </c>
      <c r="E335" s="20">
        <f t="shared" si="67"/>
        <v>1.5989999999999998</v>
      </c>
      <c r="F335" s="18">
        <f t="shared" si="68"/>
        <v>0</v>
      </c>
      <c r="G335" s="19">
        <f t="shared" si="69"/>
        <v>0</v>
      </c>
      <c r="H335" s="18">
        <f t="shared" si="70"/>
        <v>0</v>
      </c>
      <c r="I335" s="19">
        <f t="shared" si="71"/>
        <v>0</v>
      </c>
      <c r="J335" s="18">
        <f t="shared" si="72"/>
        <v>1.252</v>
      </c>
      <c r="K335" s="19">
        <f t="shared" si="73"/>
        <v>0.78298936835522215</v>
      </c>
      <c r="L335" s="18">
        <f t="shared" si="74"/>
        <v>0</v>
      </c>
      <c r="M335" s="19">
        <f t="shared" si="75"/>
        <v>0</v>
      </c>
      <c r="N335" s="18">
        <f t="shared" si="76"/>
        <v>0</v>
      </c>
      <c r="O335" s="19">
        <f t="shared" si="77"/>
        <v>0</v>
      </c>
      <c r="P335" s="18">
        <f t="shared" si="78"/>
        <v>0.34700000000000003</v>
      </c>
      <c r="Q335" s="19">
        <f t="shared" si="79"/>
        <v>0.21701063164477805</v>
      </c>
      <c r="R335" s="11">
        <v>0.11599999999999999</v>
      </c>
      <c r="S335" s="12">
        <v>1.4829999999999999</v>
      </c>
      <c r="T335" s="12">
        <v>0</v>
      </c>
      <c r="V335" s="12">
        <v>0</v>
      </c>
      <c r="Z335" s="12">
        <v>0</v>
      </c>
      <c r="AA335" s="12">
        <v>0</v>
      </c>
      <c r="AB335" s="12">
        <v>0</v>
      </c>
      <c r="AC335" s="12">
        <v>0</v>
      </c>
      <c r="AD335" s="12">
        <v>0</v>
      </c>
      <c r="AE335" s="12">
        <v>0</v>
      </c>
      <c r="AF335" s="12">
        <v>0</v>
      </c>
      <c r="AH335" s="12">
        <v>1.252</v>
      </c>
      <c r="AJ335" s="12">
        <v>0</v>
      </c>
      <c r="AL335" s="12">
        <v>0</v>
      </c>
      <c r="AN335" s="12">
        <v>0</v>
      </c>
      <c r="AR335" s="12">
        <v>0</v>
      </c>
      <c r="AS335" s="12">
        <v>0</v>
      </c>
      <c r="AT335" s="13">
        <v>0.34700000000000003</v>
      </c>
    </row>
    <row r="336" spans="1:47" x14ac:dyDescent="0.25">
      <c r="A336" s="6">
        <v>369</v>
      </c>
      <c r="B336" s="4" t="s">
        <v>696</v>
      </c>
      <c r="C336" s="7" t="s">
        <v>697</v>
      </c>
      <c r="D336" s="1" t="s">
        <v>33</v>
      </c>
      <c r="E336" s="20">
        <f t="shared" si="67"/>
        <v>9.6746999999999943</v>
      </c>
      <c r="F336" s="18">
        <f t="shared" si="68"/>
        <v>4.2000000000000003E-2</v>
      </c>
      <c r="G336" s="19">
        <f t="shared" si="69"/>
        <v>4.341219882787066E-3</v>
      </c>
      <c r="H336" s="18">
        <f t="shared" si="70"/>
        <v>0</v>
      </c>
      <c r="I336" s="19">
        <f t="shared" si="71"/>
        <v>0</v>
      </c>
      <c r="J336" s="18">
        <f t="shared" si="72"/>
        <v>0.59620000000000006</v>
      </c>
      <c r="K336" s="19">
        <f t="shared" si="73"/>
        <v>6.1624649859944022E-2</v>
      </c>
      <c r="L336" s="18">
        <f t="shared" si="74"/>
        <v>5.8999999999999997E-2</v>
      </c>
      <c r="M336" s="19">
        <f t="shared" si="75"/>
        <v>6.0983803115342112E-3</v>
      </c>
      <c r="N336" s="18">
        <f t="shared" si="76"/>
        <v>8.3560000000000016</v>
      </c>
      <c r="O336" s="19">
        <f t="shared" si="77"/>
        <v>0.86369603191830302</v>
      </c>
      <c r="P336" s="18">
        <f t="shared" si="78"/>
        <v>0.62149999999999384</v>
      </c>
      <c r="Q336" s="19">
        <f t="shared" si="79"/>
        <v>6.423971802743178E-2</v>
      </c>
      <c r="R336" s="11">
        <v>0.1</v>
      </c>
      <c r="S336" s="12">
        <v>9.5366999999999944</v>
      </c>
      <c r="T336" s="12">
        <v>3.7999999999999999E-2</v>
      </c>
      <c r="V336" s="12">
        <v>0</v>
      </c>
      <c r="Z336" s="12">
        <v>0</v>
      </c>
      <c r="AA336" s="12">
        <v>0</v>
      </c>
      <c r="AB336" s="12">
        <v>0</v>
      </c>
      <c r="AC336" s="12">
        <v>0</v>
      </c>
      <c r="AD336" s="12">
        <v>3.9E-2</v>
      </c>
      <c r="AE336" s="12">
        <v>0.81</v>
      </c>
      <c r="AF336" s="12">
        <v>4.2000000000000003E-2</v>
      </c>
      <c r="AH336" s="12">
        <v>0.59620000000000006</v>
      </c>
      <c r="AJ336" s="12">
        <v>0.02</v>
      </c>
      <c r="AL336" s="12">
        <v>0</v>
      </c>
      <c r="AN336" s="12">
        <v>7.1020000000000012</v>
      </c>
      <c r="AR336" s="12">
        <v>5.0000000000000001E-3</v>
      </c>
      <c r="AS336" s="12">
        <v>0.44400000000000006</v>
      </c>
      <c r="AT336" s="13">
        <v>0.62149999999999384</v>
      </c>
    </row>
    <row r="337" spans="1:46" x14ac:dyDescent="0.25">
      <c r="A337" s="6">
        <v>370</v>
      </c>
      <c r="B337" s="4" t="s">
        <v>698</v>
      </c>
      <c r="C337" s="7" t="s">
        <v>699</v>
      </c>
      <c r="D337" s="1" t="s">
        <v>36</v>
      </c>
      <c r="E337" s="20">
        <f t="shared" si="67"/>
        <v>2.3116000000000003</v>
      </c>
      <c r="F337" s="18">
        <f t="shared" si="68"/>
        <v>0</v>
      </c>
      <c r="G337" s="19">
        <f t="shared" si="69"/>
        <v>0</v>
      </c>
      <c r="H337" s="18">
        <f t="shared" si="70"/>
        <v>0</v>
      </c>
      <c r="I337" s="19">
        <f t="shared" si="71"/>
        <v>0</v>
      </c>
      <c r="J337" s="18">
        <f t="shared" si="72"/>
        <v>0.22109999999999999</v>
      </c>
      <c r="K337" s="19">
        <f t="shared" si="73"/>
        <v>9.5648035992386207E-2</v>
      </c>
      <c r="L337" s="18">
        <f t="shared" si="74"/>
        <v>0.33800000000000002</v>
      </c>
      <c r="M337" s="19">
        <f t="shared" si="75"/>
        <v>0.14621906904308704</v>
      </c>
      <c r="N337" s="18">
        <f t="shared" si="76"/>
        <v>1.5704999999999998</v>
      </c>
      <c r="O337" s="19">
        <f t="shared" si="77"/>
        <v>0.67939955009517194</v>
      </c>
      <c r="P337" s="18">
        <f t="shared" si="78"/>
        <v>0.18200000000000013</v>
      </c>
      <c r="Q337" s="19">
        <f t="shared" si="79"/>
        <v>7.8733344869354613E-2</v>
      </c>
      <c r="R337" s="11">
        <v>0.39500000000000002</v>
      </c>
      <c r="S337" s="12">
        <v>1.9166000000000003</v>
      </c>
      <c r="T337" s="12">
        <v>0</v>
      </c>
      <c r="V337" s="12">
        <v>0</v>
      </c>
      <c r="Z337" s="12">
        <v>0</v>
      </c>
      <c r="AA337" s="12">
        <v>0</v>
      </c>
      <c r="AB337" s="12">
        <v>0</v>
      </c>
      <c r="AC337" s="12">
        <v>0</v>
      </c>
      <c r="AD337" s="12">
        <v>0</v>
      </c>
      <c r="AE337" s="12">
        <v>0.2</v>
      </c>
      <c r="AF337" s="12">
        <v>0</v>
      </c>
      <c r="AH337" s="12">
        <v>0.22109999999999999</v>
      </c>
      <c r="AJ337" s="12">
        <v>0.33800000000000002</v>
      </c>
      <c r="AL337" s="12">
        <v>0</v>
      </c>
      <c r="AN337" s="12">
        <v>1.2634999999999998</v>
      </c>
      <c r="AR337" s="12">
        <v>5.0000000000000001E-3</v>
      </c>
      <c r="AS337" s="12">
        <v>0.10700000000000001</v>
      </c>
      <c r="AT337" s="13">
        <v>0.18200000000000013</v>
      </c>
    </row>
    <row r="338" spans="1:46" x14ac:dyDescent="0.25">
      <c r="A338" s="6">
        <v>371</v>
      </c>
      <c r="B338" s="4" t="s">
        <v>700</v>
      </c>
      <c r="C338" s="7" t="s">
        <v>701</v>
      </c>
      <c r="D338" s="1" t="s">
        <v>41</v>
      </c>
      <c r="E338" s="20">
        <f t="shared" si="67"/>
        <v>6.0000000000000005E-2</v>
      </c>
      <c r="F338" s="18">
        <f t="shared" si="68"/>
        <v>0</v>
      </c>
      <c r="G338" s="19">
        <f t="shared" si="69"/>
        <v>0</v>
      </c>
      <c r="H338" s="18">
        <f t="shared" si="70"/>
        <v>0</v>
      </c>
      <c r="I338" s="19">
        <f t="shared" si="71"/>
        <v>0</v>
      </c>
      <c r="J338" s="18">
        <f t="shared" si="72"/>
        <v>0</v>
      </c>
      <c r="K338" s="19">
        <f t="shared" si="73"/>
        <v>0</v>
      </c>
      <c r="L338" s="18">
        <f t="shared" si="74"/>
        <v>6.0000000000000005E-2</v>
      </c>
      <c r="M338" s="19">
        <f t="shared" si="75"/>
        <v>1</v>
      </c>
      <c r="N338" s="18">
        <f t="shared" si="76"/>
        <v>0</v>
      </c>
      <c r="O338" s="19">
        <f t="shared" si="77"/>
        <v>0</v>
      </c>
      <c r="P338" s="18">
        <f t="shared" si="78"/>
        <v>0</v>
      </c>
      <c r="Q338" s="19">
        <f t="shared" si="79"/>
        <v>0</v>
      </c>
      <c r="R338" s="11">
        <v>0</v>
      </c>
      <c r="S338" s="12">
        <v>0.01</v>
      </c>
      <c r="T338" s="12">
        <v>0.05</v>
      </c>
      <c r="V338" s="12">
        <v>0</v>
      </c>
      <c r="Z338" s="12">
        <v>0</v>
      </c>
      <c r="AA338" s="12">
        <v>0</v>
      </c>
      <c r="AB338" s="12">
        <v>0</v>
      </c>
      <c r="AC338" s="12">
        <v>0</v>
      </c>
      <c r="AD338" s="12">
        <v>0</v>
      </c>
      <c r="AE338" s="12">
        <v>0</v>
      </c>
      <c r="AF338" s="12">
        <v>0</v>
      </c>
      <c r="AH338" s="12">
        <v>0</v>
      </c>
      <c r="AJ338" s="12">
        <v>6.0000000000000005E-2</v>
      </c>
      <c r="AL338" s="12">
        <v>0</v>
      </c>
      <c r="AN338" s="12">
        <v>0</v>
      </c>
      <c r="AR338" s="12">
        <v>0</v>
      </c>
      <c r="AS338" s="12">
        <v>0</v>
      </c>
      <c r="AT338" s="13">
        <v>0</v>
      </c>
    </row>
    <row r="339" spans="1:46" x14ac:dyDescent="0.25">
      <c r="A339" s="6">
        <v>372</v>
      </c>
      <c r="B339" s="4" t="s">
        <v>702</v>
      </c>
      <c r="C339" s="7" t="s">
        <v>703</v>
      </c>
      <c r="D339" s="1" t="s">
        <v>36</v>
      </c>
      <c r="E339" s="20">
        <f t="shared" si="67"/>
        <v>17.941999999999997</v>
      </c>
      <c r="F339" s="18">
        <f t="shared" si="68"/>
        <v>0</v>
      </c>
      <c r="G339" s="19">
        <f t="shared" si="69"/>
        <v>0</v>
      </c>
      <c r="H339" s="18">
        <f t="shared" si="70"/>
        <v>0</v>
      </c>
      <c r="I339" s="19">
        <f t="shared" si="71"/>
        <v>0</v>
      </c>
      <c r="J339" s="18">
        <f t="shared" si="72"/>
        <v>0.14099999999999999</v>
      </c>
      <c r="K339" s="19">
        <f t="shared" si="73"/>
        <v>7.8586556682644082E-3</v>
      </c>
      <c r="L339" s="18">
        <f t="shared" si="74"/>
        <v>0.15000000000000002</v>
      </c>
      <c r="M339" s="19">
        <f t="shared" si="75"/>
        <v>8.3602719875153306E-3</v>
      </c>
      <c r="N339" s="18">
        <f t="shared" si="76"/>
        <v>1.6</v>
      </c>
      <c r="O339" s="19">
        <f t="shared" si="77"/>
        <v>8.9176234533496851E-2</v>
      </c>
      <c r="P339" s="18">
        <f t="shared" si="78"/>
        <v>16.051000000000002</v>
      </c>
      <c r="Q339" s="19">
        <f t="shared" si="79"/>
        <v>0.89460483781072375</v>
      </c>
      <c r="R339" s="11">
        <v>0.05</v>
      </c>
      <c r="S339" s="12">
        <v>17.891999999999996</v>
      </c>
      <c r="T339" s="12">
        <v>0</v>
      </c>
      <c r="V339" s="12">
        <v>0</v>
      </c>
      <c r="Z339" s="12">
        <v>0</v>
      </c>
      <c r="AA339" s="12">
        <v>0</v>
      </c>
      <c r="AB339" s="12">
        <v>0</v>
      </c>
      <c r="AC339" s="12">
        <v>0</v>
      </c>
      <c r="AD339" s="12">
        <v>0</v>
      </c>
      <c r="AE339" s="12">
        <v>0.4</v>
      </c>
      <c r="AF339" s="12">
        <v>0</v>
      </c>
      <c r="AH339" s="12">
        <v>0.14099999999999999</v>
      </c>
      <c r="AJ339" s="12">
        <v>0.15000000000000002</v>
      </c>
      <c r="AL339" s="12">
        <v>0</v>
      </c>
      <c r="AN339" s="12">
        <v>0</v>
      </c>
      <c r="AR339" s="12">
        <v>0</v>
      </c>
      <c r="AS339" s="12">
        <v>1.2</v>
      </c>
      <c r="AT339" s="13">
        <v>16.051000000000002</v>
      </c>
    </row>
    <row r="340" spans="1:46" x14ac:dyDescent="0.25">
      <c r="A340" s="6">
        <v>373</v>
      </c>
      <c r="B340" s="4" t="s">
        <v>704</v>
      </c>
      <c r="C340" s="7" t="s">
        <v>705</v>
      </c>
      <c r="D340" s="1" t="s">
        <v>41</v>
      </c>
      <c r="E340" s="20">
        <f t="shared" si="67"/>
        <v>0.248</v>
      </c>
      <c r="F340" s="18">
        <f t="shared" si="68"/>
        <v>0</v>
      </c>
      <c r="G340" s="19">
        <f t="shared" si="69"/>
        <v>0</v>
      </c>
      <c r="H340" s="18">
        <f t="shared" si="70"/>
        <v>0</v>
      </c>
      <c r="I340" s="19">
        <f t="shared" si="71"/>
        <v>0</v>
      </c>
      <c r="J340" s="18">
        <f t="shared" si="72"/>
        <v>0.1</v>
      </c>
      <c r="K340" s="19">
        <f t="shared" si="73"/>
        <v>0.40322580645161293</v>
      </c>
      <c r="L340" s="18">
        <f t="shared" si="74"/>
        <v>0.14800000000000002</v>
      </c>
      <c r="M340" s="19">
        <f t="shared" si="75"/>
        <v>0.59677419354838723</v>
      </c>
      <c r="N340" s="18">
        <f t="shared" si="76"/>
        <v>0</v>
      </c>
      <c r="O340" s="19">
        <f t="shared" si="77"/>
        <v>0</v>
      </c>
      <c r="P340" s="18">
        <f t="shared" si="78"/>
        <v>0</v>
      </c>
      <c r="Q340" s="19">
        <f t="shared" si="79"/>
        <v>0</v>
      </c>
      <c r="R340" s="11">
        <v>0.13</v>
      </c>
      <c r="S340" s="12">
        <v>0.111</v>
      </c>
      <c r="T340" s="12">
        <v>7.0000000000000001E-3</v>
      </c>
      <c r="V340" s="12">
        <v>0</v>
      </c>
      <c r="Z340" s="12">
        <v>0</v>
      </c>
      <c r="AA340" s="12">
        <v>0</v>
      </c>
      <c r="AB340" s="12">
        <v>0</v>
      </c>
      <c r="AC340" s="12">
        <v>0</v>
      </c>
      <c r="AD340" s="12">
        <v>4.0000000000000001E-3</v>
      </c>
      <c r="AE340" s="12">
        <v>0</v>
      </c>
      <c r="AF340" s="12">
        <v>0</v>
      </c>
      <c r="AH340" s="12">
        <v>0.1</v>
      </c>
      <c r="AJ340" s="12">
        <v>0.14400000000000002</v>
      </c>
      <c r="AL340" s="12">
        <v>0</v>
      </c>
      <c r="AN340" s="12">
        <v>0</v>
      </c>
      <c r="AR340" s="12">
        <v>0</v>
      </c>
      <c r="AS340" s="12">
        <v>0</v>
      </c>
      <c r="AT340" s="13">
        <v>0</v>
      </c>
    </row>
    <row r="341" spans="1:46" x14ac:dyDescent="0.25">
      <c r="A341" s="6">
        <v>374</v>
      </c>
      <c r="B341" s="4" t="s">
        <v>706</v>
      </c>
      <c r="C341" s="7" t="s">
        <v>707</v>
      </c>
      <c r="D341" s="1" t="s">
        <v>41</v>
      </c>
      <c r="E341" s="20">
        <f t="shared" si="67"/>
        <v>12.452999999999998</v>
      </c>
      <c r="F341" s="18">
        <f t="shared" si="68"/>
        <v>0</v>
      </c>
      <c r="G341" s="19">
        <f t="shared" si="69"/>
        <v>0</v>
      </c>
      <c r="H341" s="18">
        <f t="shared" si="70"/>
        <v>0</v>
      </c>
      <c r="I341" s="19">
        <f t="shared" si="71"/>
        <v>0</v>
      </c>
      <c r="J341" s="18">
        <f t="shared" si="72"/>
        <v>0.40700000000000003</v>
      </c>
      <c r="K341" s="19">
        <f t="shared" si="73"/>
        <v>3.2682887657592558E-2</v>
      </c>
      <c r="L341" s="18">
        <f t="shared" si="74"/>
        <v>9.5159999999999982</v>
      </c>
      <c r="M341" s="19">
        <f t="shared" si="75"/>
        <v>0.76415321609250786</v>
      </c>
      <c r="N341" s="18">
        <f t="shared" si="76"/>
        <v>0.12</v>
      </c>
      <c r="O341" s="19">
        <f t="shared" si="77"/>
        <v>9.636232233196821E-3</v>
      </c>
      <c r="P341" s="18">
        <f t="shared" si="78"/>
        <v>2.4099999999999993</v>
      </c>
      <c r="Q341" s="19">
        <f t="shared" si="79"/>
        <v>0.19352766401670277</v>
      </c>
      <c r="R341" s="11">
        <v>0.78400000000000014</v>
      </c>
      <c r="S341" s="12">
        <v>9.3229999999999968</v>
      </c>
      <c r="T341" s="12">
        <v>2.3460000000000001</v>
      </c>
      <c r="V341" s="12">
        <v>0</v>
      </c>
      <c r="Z341" s="12">
        <v>0</v>
      </c>
      <c r="AA341" s="12">
        <v>0.1</v>
      </c>
      <c r="AB341" s="12">
        <v>0</v>
      </c>
      <c r="AC341" s="12">
        <v>0</v>
      </c>
      <c r="AD341" s="12">
        <v>0.60499999999999998</v>
      </c>
      <c r="AE341" s="12">
        <v>0.12</v>
      </c>
      <c r="AF341" s="12">
        <v>0</v>
      </c>
      <c r="AH341" s="12">
        <v>0.307</v>
      </c>
      <c r="AJ341" s="12">
        <v>8.9109999999999978</v>
      </c>
      <c r="AL341" s="12">
        <v>0</v>
      </c>
      <c r="AN341" s="12">
        <v>0</v>
      </c>
      <c r="AR341" s="12">
        <v>0.28800000000000003</v>
      </c>
      <c r="AS341" s="12">
        <v>0</v>
      </c>
      <c r="AT341" s="13">
        <v>2.4099999999999993</v>
      </c>
    </row>
    <row r="342" spans="1:46" x14ac:dyDescent="0.25">
      <c r="A342" s="6">
        <v>375</v>
      </c>
      <c r="B342" s="4" t="s">
        <v>708</v>
      </c>
      <c r="C342" s="7" t="s">
        <v>709</v>
      </c>
      <c r="D342" s="1" t="s">
        <v>36</v>
      </c>
      <c r="E342" s="20">
        <f t="shared" si="67"/>
        <v>18.707999999999995</v>
      </c>
      <c r="F342" s="18">
        <f t="shared" si="68"/>
        <v>0</v>
      </c>
      <c r="G342" s="19">
        <f t="shared" si="69"/>
        <v>0</v>
      </c>
      <c r="H342" s="18">
        <f t="shared" si="70"/>
        <v>0</v>
      </c>
      <c r="I342" s="19">
        <f t="shared" si="71"/>
        <v>0</v>
      </c>
      <c r="J342" s="18">
        <f t="shared" si="72"/>
        <v>6.1439999999999992</v>
      </c>
      <c r="K342" s="19">
        <f t="shared" si="73"/>
        <v>0.32841565105837078</v>
      </c>
      <c r="L342" s="18">
        <f t="shared" si="74"/>
        <v>7.3650000000000002</v>
      </c>
      <c r="M342" s="19">
        <f t="shared" si="75"/>
        <v>0.39368184733803735</v>
      </c>
      <c r="N342" s="18">
        <f t="shared" si="76"/>
        <v>1.698</v>
      </c>
      <c r="O342" s="19">
        <f t="shared" si="77"/>
        <v>9.0763309813983339E-2</v>
      </c>
      <c r="P342" s="18">
        <f t="shared" si="78"/>
        <v>3.5009999999999954</v>
      </c>
      <c r="Q342" s="19">
        <f t="shared" si="79"/>
        <v>0.18713919178960853</v>
      </c>
      <c r="R342" s="11">
        <v>2.9649999999999994</v>
      </c>
      <c r="S342" s="12">
        <v>15.742999999999997</v>
      </c>
      <c r="T342" s="12">
        <v>0</v>
      </c>
      <c r="V342" s="12">
        <v>0</v>
      </c>
      <c r="Z342" s="12">
        <v>0</v>
      </c>
      <c r="AA342" s="12">
        <v>0.22</v>
      </c>
      <c r="AB342" s="12">
        <v>0</v>
      </c>
      <c r="AC342" s="12">
        <v>0</v>
      </c>
      <c r="AD342" s="12">
        <v>2.2060000000000004</v>
      </c>
      <c r="AE342" s="12">
        <v>0.1</v>
      </c>
      <c r="AF342" s="12">
        <v>0</v>
      </c>
      <c r="AH342" s="12">
        <v>5.9239999999999995</v>
      </c>
      <c r="AJ342" s="12">
        <v>5.1589999999999998</v>
      </c>
      <c r="AL342" s="12">
        <v>0</v>
      </c>
      <c r="AN342" s="12">
        <v>1.2</v>
      </c>
      <c r="AR342" s="12">
        <v>0.05</v>
      </c>
      <c r="AS342" s="12">
        <v>0.39800000000000002</v>
      </c>
      <c r="AT342" s="13">
        <v>3.5009999999999954</v>
      </c>
    </row>
    <row r="343" spans="1:46" x14ac:dyDescent="0.25">
      <c r="A343" s="6">
        <v>376</v>
      </c>
      <c r="B343" s="4" t="s">
        <v>710</v>
      </c>
      <c r="C343" s="7" t="s">
        <v>711</v>
      </c>
      <c r="D343" s="1" t="s">
        <v>41</v>
      </c>
      <c r="E343" s="20">
        <f t="shared" si="67"/>
        <v>0.47199999999999998</v>
      </c>
      <c r="F343" s="18">
        <f t="shared" si="68"/>
        <v>0</v>
      </c>
      <c r="G343" s="19">
        <f t="shared" si="69"/>
        <v>0</v>
      </c>
      <c r="H343" s="18">
        <f t="shared" si="70"/>
        <v>0</v>
      </c>
      <c r="I343" s="19">
        <f t="shared" si="71"/>
        <v>0</v>
      </c>
      <c r="J343" s="18">
        <f t="shared" si="72"/>
        <v>0</v>
      </c>
      <c r="K343" s="19">
        <f t="shared" si="73"/>
        <v>0</v>
      </c>
      <c r="L343" s="18">
        <f t="shared" si="74"/>
        <v>0.09</v>
      </c>
      <c r="M343" s="19">
        <f t="shared" si="75"/>
        <v>0.19067796610169491</v>
      </c>
      <c r="N343" s="18">
        <f t="shared" si="76"/>
        <v>0</v>
      </c>
      <c r="O343" s="19">
        <f t="shared" si="77"/>
        <v>0</v>
      </c>
      <c r="P343" s="18">
        <f t="shared" si="78"/>
        <v>0.38200000000000001</v>
      </c>
      <c r="Q343" s="19">
        <f t="shared" si="79"/>
        <v>0.80932203389830515</v>
      </c>
      <c r="R343" s="11">
        <v>0.06</v>
      </c>
      <c r="S343" s="12">
        <v>0.41199999999999998</v>
      </c>
      <c r="T343" s="12">
        <v>0</v>
      </c>
      <c r="V343" s="12">
        <v>0</v>
      </c>
      <c r="Z343" s="12">
        <v>0</v>
      </c>
      <c r="AA343" s="12">
        <v>0</v>
      </c>
      <c r="AB343" s="12">
        <v>0</v>
      </c>
      <c r="AC343" s="12">
        <v>0</v>
      </c>
      <c r="AD343" s="12">
        <v>0.09</v>
      </c>
      <c r="AE343" s="12">
        <v>0</v>
      </c>
      <c r="AF343" s="12">
        <v>0</v>
      </c>
      <c r="AH343" s="12">
        <v>0</v>
      </c>
      <c r="AJ343" s="12">
        <v>0</v>
      </c>
      <c r="AL343" s="12">
        <v>0</v>
      </c>
      <c r="AN343" s="12">
        <v>0</v>
      </c>
      <c r="AR343" s="12">
        <v>0.38200000000000001</v>
      </c>
      <c r="AS343" s="12">
        <v>0</v>
      </c>
      <c r="AT343" s="13">
        <v>0.38200000000000001</v>
      </c>
    </row>
    <row r="344" spans="1:46" x14ac:dyDescent="0.25">
      <c r="A344" s="6">
        <v>377</v>
      </c>
      <c r="B344" s="4" t="s">
        <v>712</v>
      </c>
      <c r="C344" s="7" t="s">
        <v>713</v>
      </c>
      <c r="D344" s="1" t="s">
        <v>36</v>
      </c>
      <c r="E344" s="20">
        <f t="shared" si="67"/>
        <v>0.21</v>
      </c>
      <c r="F344" s="18">
        <f t="shared" si="68"/>
        <v>0</v>
      </c>
      <c r="G344" s="19">
        <f t="shared" si="69"/>
        <v>0</v>
      </c>
      <c r="H344" s="18">
        <f t="shared" si="70"/>
        <v>0</v>
      </c>
      <c r="I344" s="19">
        <f t="shared" si="71"/>
        <v>0</v>
      </c>
      <c r="J344" s="18">
        <f t="shared" si="72"/>
        <v>0.21</v>
      </c>
      <c r="K344" s="19">
        <f t="shared" si="73"/>
        <v>1</v>
      </c>
      <c r="L344" s="18">
        <f t="shared" si="74"/>
        <v>0</v>
      </c>
      <c r="M344" s="19">
        <f t="shared" si="75"/>
        <v>0</v>
      </c>
      <c r="N344" s="18">
        <f t="shared" si="76"/>
        <v>0</v>
      </c>
      <c r="O344" s="19">
        <f t="shared" si="77"/>
        <v>0</v>
      </c>
      <c r="P344" s="18">
        <f t="shared" si="78"/>
        <v>0</v>
      </c>
      <c r="Q344" s="19">
        <f t="shared" si="79"/>
        <v>0</v>
      </c>
      <c r="R344" s="11">
        <v>0</v>
      </c>
      <c r="S344" s="12">
        <v>0.21</v>
      </c>
      <c r="T344" s="12">
        <v>0</v>
      </c>
      <c r="V344" s="12">
        <v>0</v>
      </c>
      <c r="Z344" s="12">
        <v>0</v>
      </c>
      <c r="AA344" s="12">
        <v>0</v>
      </c>
      <c r="AB344" s="12">
        <v>0</v>
      </c>
      <c r="AC344" s="12">
        <v>0</v>
      </c>
      <c r="AD344" s="12">
        <v>0</v>
      </c>
      <c r="AE344" s="12">
        <v>0</v>
      </c>
      <c r="AF344" s="12">
        <v>0</v>
      </c>
      <c r="AH344" s="12">
        <v>0.21</v>
      </c>
      <c r="AJ344" s="12">
        <v>0</v>
      </c>
      <c r="AL344" s="12">
        <v>0</v>
      </c>
      <c r="AN344" s="12">
        <v>0</v>
      </c>
      <c r="AR344" s="12">
        <v>0</v>
      </c>
      <c r="AS344" s="12">
        <v>0</v>
      </c>
      <c r="AT344" s="13">
        <v>0</v>
      </c>
    </row>
    <row r="345" spans="1:46" x14ac:dyDescent="0.25">
      <c r="A345" s="6">
        <v>378</v>
      </c>
      <c r="B345" s="4" t="s">
        <v>714</v>
      </c>
      <c r="C345" s="7" t="s">
        <v>715</v>
      </c>
      <c r="D345" s="1" t="s">
        <v>41</v>
      </c>
      <c r="E345" s="20">
        <f t="shared" si="67"/>
        <v>1.0410000000000001</v>
      </c>
      <c r="F345" s="18">
        <f t="shared" si="68"/>
        <v>0</v>
      </c>
      <c r="G345" s="19">
        <f t="shared" si="69"/>
        <v>0</v>
      </c>
      <c r="H345" s="18">
        <f t="shared" si="70"/>
        <v>0</v>
      </c>
      <c r="I345" s="19">
        <f t="shared" si="71"/>
        <v>0</v>
      </c>
      <c r="J345" s="18">
        <f t="shared" si="72"/>
        <v>0.16</v>
      </c>
      <c r="K345" s="19">
        <f t="shared" si="73"/>
        <v>0.15369836695485109</v>
      </c>
      <c r="L345" s="18">
        <f t="shared" si="74"/>
        <v>0.54699999999999993</v>
      </c>
      <c r="M345" s="19">
        <f t="shared" si="75"/>
        <v>0.52545629202689703</v>
      </c>
      <c r="N345" s="18">
        <f t="shared" si="76"/>
        <v>0</v>
      </c>
      <c r="O345" s="19">
        <f t="shared" si="77"/>
        <v>0</v>
      </c>
      <c r="P345" s="18">
        <f t="shared" si="78"/>
        <v>0.33400000000000002</v>
      </c>
      <c r="Q345" s="19">
        <f t="shared" si="79"/>
        <v>0.32084534101825163</v>
      </c>
      <c r="R345" s="11">
        <v>0.13</v>
      </c>
      <c r="S345" s="12">
        <v>0.83100000000000007</v>
      </c>
      <c r="T345" s="12">
        <v>0.08</v>
      </c>
      <c r="V345" s="12">
        <v>0</v>
      </c>
      <c r="Z345" s="12">
        <v>0</v>
      </c>
      <c r="AA345" s="12">
        <v>0</v>
      </c>
      <c r="AB345" s="12">
        <v>0</v>
      </c>
      <c r="AC345" s="12">
        <v>0</v>
      </c>
      <c r="AD345" s="12">
        <v>0.23</v>
      </c>
      <c r="AE345" s="12">
        <v>0</v>
      </c>
      <c r="AF345" s="12">
        <v>0</v>
      </c>
      <c r="AH345" s="12">
        <v>0.16</v>
      </c>
      <c r="AJ345" s="12">
        <v>0.31699999999999995</v>
      </c>
      <c r="AL345" s="12">
        <v>0</v>
      </c>
      <c r="AN345" s="12">
        <v>0</v>
      </c>
      <c r="AR345" s="12">
        <v>0.33400000000000002</v>
      </c>
      <c r="AS345" s="12">
        <v>0</v>
      </c>
      <c r="AT345" s="13">
        <v>0.33400000000000002</v>
      </c>
    </row>
    <row r="346" spans="1:46" x14ac:dyDescent="0.25">
      <c r="A346" s="6">
        <v>379</v>
      </c>
      <c r="B346" s="4" t="s">
        <v>716</v>
      </c>
      <c r="C346" s="7" t="s">
        <v>717</v>
      </c>
      <c r="D346" s="1" t="s">
        <v>36</v>
      </c>
      <c r="E346" s="20">
        <f t="shared" si="67"/>
        <v>1.9860000000000002</v>
      </c>
      <c r="F346" s="18">
        <f t="shared" si="68"/>
        <v>0</v>
      </c>
      <c r="G346" s="19">
        <f t="shared" si="69"/>
        <v>0</v>
      </c>
      <c r="H346" s="18">
        <f t="shared" si="70"/>
        <v>0</v>
      </c>
      <c r="I346" s="19">
        <f t="shared" si="71"/>
        <v>0</v>
      </c>
      <c r="J346" s="18">
        <f t="shared" si="72"/>
        <v>0</v>
      </c>
      <c r="K346" s="19">
        <f t="shared" si="73"/>
        <v>0</v>
      </c>
      <c r="L346" s="18">
        <f t="shared" si="74"/>
        <v>1.8460000000000001</v>
      </c>
      <c r="M346" s="19">
        <f t="shared" si="75"/>
        <v>0.92950654582074521</v>
      </c>
      <c r="N346" s="18">
        <f t="shared" si="76"/>
        <v>0</v>
      </c>
      <c r="O346" s="19">
        <f t="shared" si="77"/>
        <v>0</v>
      </c>
      <c r="P346" s="18">
        <f t="shared" si="78"/>
        <v>0.14000000000000001</v>
      </c>
      <c r="Q346" s="19">
        <f t="shared" si="79"/>
        <v>7.0493454179254789E-2</v>
      </c>
      <c r="R346" s="11">
        <v>0.12</v>
      </c>
      <c r="S346" s="12">
        <v>1.8660000000000001</v>
      </c>
      <c r="T346" s="12">
        <v>0</v>
      </c>
      <c r="V346" s="12">
        <v>0</v>
      </c>
      <c r="Z346" s="12">
        <v>0</v>
      </c>
      <c r="AA346" s="12">
        <v>0</v>
      </c>
      <c r="AB346" s="12">
        <v>0</v>
      </c>
      <c r="AC346" s="12">
        <v>0</v>
      </c>
      <c r="AD346" s="12">
        <v>1.8460000000000001</v>
      </c>
      <c r="AE346" s="12">
        <v>0</v>
      </c>
      <c r="AF346" s="12">
        <v>0</v>
      </c>
      <c r="AH346" s="12">
        <v>0</v>
      </c>
      <c r="AJ346" s="12">
        <v>0</v>
      </c>
      <c r="AL346" s="12">
        <v>0</v>
      </c>
      <c r="AN346" s="12">
        <v>0</v>
      </c>
      <c r="AR346" s="12">
        <v>0</v>
      </c>
      <c r="AS346" s="12">
        <v>0</v>
      </c>
      <c r="AT346" s="13">
        <v>0.14000000000000001</v>
      </c>
    </row>
    <row r="347" spans="1:46" x14ac:dyDescent="0.25">
      <c r="A347" s="6">
        <v>380</v>
      </c>
      <c r="B347" s="4" t="s">
        <v>718</v>
      </c>
      <c r="C347" s="7" t="s">
        <v>719</v>
      </c>
      <c r="D347" s="1" t="s">
        <v>36</v>
      </c>
      <c r="E347" s="20">
        <f t="shared" si="67"/>
        <v>0.4</v>
      </c>
      <c r="F347" s="18">
        <f t="shared" si="68"/>
        <v>0</v>
      </c>
      <c r="G347" s="19">
        <f t="shared" si="69"/>
        <v>0</v>
      </c>
      <c r="H347" s="18">
        <f t="shared" si="70"/>
        <v>0</v>
      </c>
      <c r="I347" s="19">
        <f t="shared" si="71"/>
        <v>0</v>
      </c>
      <c r="J347" s="18">
        <f t="shared" si="72"/>
        <v>0.4</v>
      </c>
      <c r="K347" s="19">
        <f t="shared" si="73"/>
        <v>1</v>
      </c>
      <c r="L347" s="18">
        <f t="shared" si="74"/>
        <v>0</v>
      </c>
      <c r="M347" s="19">
        <f t="shared" si="75"/>
        <v>0</v>
      </c>
      <c r="N347" s="18">
        <f t="shared" si="76"/>
        <v>0</v>
      </c>
      <c r="O347" s="19">
        <f t="shared" si="77"/>
        <v>0</v>
      </c>
      <c r="P347" s="18">
        <f t="shared" si="78"/>
        <v>0</v>
      </c>
      <c r="Q347" s="19">
        <f t="shared" si="79"/>
        <v>0</v>
      </c>
      <c r="R347" s="11">
        <v>0</v>
      </c>
      <c r="S347" s="12">
        <v>0.4</v>
      </c>
      <c r="T347" s="12">
        <v>0</v>
      </c>
      <c r="V347" s="12">
        <v>0</v>
      </c>
      <c r="Z347" s="12">
        <v>0</v>
      </c>
      <c r="AA347" s="12">
        <v>0</v>
      </c>
      <c r="AB347" s="12">
        <v>0</v>
      </c>
      <c r="AC347" s="12">
        <v>0</v>
      </c>
      <c r="AD347" s="12">
        <v>0</v>
      </c>
      <c r="AE347" s="12">
        <v>0</v>
      </c>
      <c r="AF347" s="12">
        <v>0</v>
      </c>
      <c r="AH347" s="12">
        <v>0.4</v>
      </c>
      <c r="AJ347" s="12">
        <v>0</v>
      </c>
      <c r="AL347" s="12">
        <v>0</v>
      </c>
      <c r="AN347" s="12">
        <v>0</v>
      </c>
      <c r="AR347" s="12">
        <v>0</v>
      </c>
      <c r="AS347" s="12">
        <v>0</v>
      </c>
      <c r="AT347" s="13">
        <v>0</v>
      </c>
    </row>
    <row r="348" spans="1:46" x14ac:dyDescent="0.25">
      <c r="A348" s="6">
        <v>381</v>
      </c>
      <c r="B348" s="4" t="s">
        <v>720</v>
      </c>
      <c r="C348" s="7" t="s">
        <v>721</v>
      </c>
      <c r="D348" s="1" t="s">
        <v>370</v>
      </c>
      <c r="E348" s="20">
        <f t="shared" si="67"/>
        <v>263.97199999999998</v>
      </c>
      <c r="F348" s="18">
        <f t="shared" si="68"/>
        <v>0</v>
      </c>
      <c r="G348" s="19">
        <f t="shared" si="69"/>
        <v>0</v>
      </c>
      <c r="H348" s="18">
        <f t="shared" si="70"/>
        <v>0</v>
      </c>
      <c r="I348" s="19">
        <f t="shared" si="71"/>
        <v>0</v>
      </c>
      <c r="J348" s="18">
        <f t="shared" si="72"/>
        <v>219.30600000000004</v>
      </c>
      <c r="K348" s="19">
        <f t="shared" si="73"/>
        <v>0.83079265982755768</v>
      </c>
      <c r="L348" s="18">
        <f t="shared" si="74"/>
        <v>11.128000000000004</v>
      </c>
      <c r="M348" s="19">
        <f t="shared" si="75"/>
        <v>4.215598624096497E-2</v>
      </c>
      <c r="N348" s="18">
        <f t="shared" si="76"/>
        <v>0</v>
      </c>
      <c r="O348" s="19">
        <f t="shared" si="77"/>
        <v>0</v>
      </c>
      <c r="P348" s="18">
        <f t="shared" si="78"/>
        <v>33.537999999999997</v>
      </c>
      <c r="Q348" s="19">
        <f t="shared" si="79"/>
        <v>0.12705135393147757</v>
      </c>
      <c r="R348" s="11">
        <v>40.993000000000002</v>
      </c>
      <c r="S348" s="12">
        <v>28.921000000000006</v>
      </c>
      <c r="T348" s="12">
        <v>194.05799999999999</v>
      </c>
      <c r="V348" s="12">
        <v>0</v>
      </c>
      <c r="Z348" s="12">
        <v>0</v>
      </c>
      <c r="AA348" s="12">
        <v>0.15</v>
      </c>
      <c r="AB348" s="12">
        <v>0</v>
      </c>
      <c r="AC348" s="12">
        <v>0</v>
      </c>
      <c r="AD348" s="12">
        <v>0</v>
      </c>
      <c r="AE348" s="12">
        <v>0</v>
      </c>
      <c r="AF348" s="12">
        <v>0</v>
      </c>
      <c r="AH348" s="12">
        <v>219.15600000000003</v>
      </c>
      <c r="AJ348" s="12">
        <v>11.128000000000004</v>
      </c>
      <c r="AL348" s="12">
        <v>0</v>
      </c>
      <c r="AN348" s="12">
        <v>0</v>
      </c>
      <c r="AR348" s="12">
        <v>3.0960000000000001</v>
      </c>
      <c r="AS348" s="12">
        <v>0</v>
      </c>
      <c r="AT348" s="13">
        <v>33.537999999999997</v>
      </c>
    </row>
    <row r="349" spans="1:46" x14ac:dyDescent="0.25">
      <c r="A349" s="6">
        <v>382</v>
      </c>
      <c r="B349" s="4" t="s">
        <v>722</v>
      </c>
      <c r="C349" s="7" t="s">
        <v>723</v>
      </c>
      <c r="D349" s="1" t="s">
        <v>41</v>
      </c>
      <c r="E349" s="20">
        <f t="shared" si="67"/>
        <v>5.4979999999999993</v>
      </c>
      <c r="F349" s="18">
        <f t="shared" si="68"/>
        <v>0</v>
      </c>
      <c r="G349" s="19">
        <f t="shared" si="69"/>
        <v>0</v>
      </c>
      <c r="H349" s="18">
        <f t="shared" si="70"/>
        <v>0</v>
      </c>
      <c r="I349" s="19">
        <f t="shared" si="71"/>
        <v>0</v>
      </c>
      <c r="J349" s="18">
        <f t="shared" si="72"/>
        <v>4.0599999999999996</v>
      </c>
      <c r="K349" s="19">
        <f t="shared" si="73"/>
        <v>0.73845034558021105</v>
      </c>
      <c r="L349" s="18">
        <f t="shared" si="74"/>
        <v>0.96299999999999997</v>
      </c>
      <c r="M349" s="19">
        <f t="shared" si="75"/>
        <v>0.17515460167333577</v>
      </c>
      <c r="N349" s="18">
        <f t="shared" si="76"/>
        <v>0</v>
      </c>
      <c r="O349" s="19">
        <f t="shared" si="77"/>
        <v>0</v>
      </c>
      <c r="P349" s="18">
        <f t="shared" si="78"/>
        <v>0.47499999999999998</v>
      </c>
      <c r="Q349" s="19">
        <f t="shared" si="79"/>
        <v>8.639505274645326E-2</v>
      </c>
      <c r="R349" s="11">
        <v>2.15</v>
      </c>
      <c r="S349" s="12">
        <v>3.3479999999999999</v>
      </c>
      <c r="T349" s="12">
        <v>0</v>
      </c>
      <c r="V349" s="12">
        <v>0</v>
      </c>
      <c r="Z349" s="12">
        <v>0</v>
      </c>
      <c r="AA349" s="12">
        <v>0</v>
      </c>
      <c r="AB349" s="12">
        <v>0</v>
      </c>
      <c r="AC349" s="12">
        <v>0</v>
      </c>
      <c r="AD349" s="12">
        <v>0</v>
      </c>
      <c r="AE349" s="12">
        <v>0</v>
      </c>
      <c r="AF349" s="12">
        <v>0</v>
      </c>
      <c r="AH349" s="12">
        <v>4.0599999999999996</v>
      </c>
      <c r="AJ349" s="12">
        <v>0.96299999999999997</v>
      </c>
      <c r="AL349" s="12">
        <v>0</v>
      </c>
      <c r="AN349" s="12">
        <v>0</v>
      </c>
      <c r="AR349" s="12">
        <v>0</v>
      </c>
      <c r="AS349" s="12">
        <v>0</v>
      </c>
      <c r="AT349" s="13">
        <v>0.47499999999999998</v>
      </c>
    </row>
    <row r="350" spans="1:46" x14ac:dyDescent="0.25">
      <c r="A350" s="6">
        <v>383</v>
      </c>
      <c r="B350" s="4" t="s">
        <v>724</v>
      </c>
      <c r="C350" s="7" t="s">
        <v>725</v>
      </c>
      <c r="D350" s="1" t="s">
        <v>370</v>
      </c>
      <c r="E350" s="20">
        <f t="shared" si="67"/>
        <v>0.02</v>
      </c>
      <c r="F350" s="18">
        <f t="shared" si="68"/>
        <v>0</v>
      </c>
      <c r="G350" s="19">
        <f t="shared" si="69"/>
        <v>0</v>
      </c>
      <c r="H350" s="18">
        <f t="shared" si="70"/>
        <v>0</v>
      </c>
      <c r="I350" s="19">
        <f t="shared" si="71"/>
        <v>0</v>
      </c>
      <c r="J350" s="18">
        <f t="shared" si="72"/>
        <v>0</v>
      </c>
      <c r="K350" s="19">
        <f t="shared" si="73"/>
        <v>0</v>
      </c>
      <c r="L350" s="18">
        <f t="shared" si="74"/>
        <v>0.02</v>
      </c>
      <c r="M350" s="19">
        <f t="shared" si="75"/>
        <v>1</v>
      </c>
      <c r="N350" s="18">
        <f t="shared" si="76"/>
        <v>0</v>
      </c>
      <c r="O350" s="19">
        <f t="shared" si="77"/>
        <v>0</v>
      </c>
      <c r="P350" s="18">
        <f t="shared" si="78"/>
        <v>0</v>
      </c>
      <c r="Q350" s="19">
        <f t="shared" si="79"/>
        <v>0</v>
      </c>
      <c r="R350" s="11">
        <v>0</v>
      </c>
      <c r="S350" s="12">
        <v>0</v>
      </c>
      <c r="T350" s="12">
        <v>0.02</v>
      </c>
      <c r="V350" s="12">
        <v>0</v>
      </c>
      <c r="Z350" s="12">
        <v>0</v>
      </c>
      <c r="AA350" s="12">
        <v>0</v>
      </c>
      <c r="AB350" s="12">
        <v>0</v>
      </c>
      <c r="AC350" s="12">
        <v>0</v>
      </c>
      <c r="AD350" s="12">
        <v>0</v>
      </c>
      <c r="AE350" s="12">
        <v>0</v>
      </c>
      <c r="AF350" s="12">
        <v>0</v>
      </c>
      <c r="AH350" s="12">
        <v>0</v>
      </c>
      <c r="AJ350" s="12">
        <v>0.02</v>
      </c>
      <c r="AL350" s="12">
        <v>0</v>
      </c>
      <c r="AN350" s="12">
        <v>0</v>
      </c>
      <c r="AR350" s="12">
        <v>0</v>
      </c>
      <c r="AS350" s="12">
        <v>0</v>
      </c>
      <c r="AT350" s="13">
        <v>0</v>
      </c>
    </row>
    <row r="351" spans="1:46" x14ac:dyDescent="0.25">
      <c r="A351" s="6">
        <v>384</v>
      </c>
      <c r="B351" s="4" t="s">
        <v>726</v>
      </c>
      <c r="C351" s="7" t="s">
        <v>727</v>
      </c>
      <c r="D351" s="1" t="s">
        <v>370</v>
      </c>
      <c r="E351" s="20">
        <f t="shared" si="67"/>
        <v>0.27200000000000002</v>
      </c>
      <c r="F351" s="18">
        <f t="shared" si="68"/>
        <v>0</v>
      </c>
      <c r="G351" s="19">
        <f t="shared" si="69"/>
        <v>0</v>
      </c>
      <c r="H351" s="18">
        <f t="shared" si="70"/>
        <v>0</v>
      </c>
      <c r="I351" s="19">
        <f t="shared" si="71"/>
        <v>0</v>
      </c>
      <c r="J351" s="18">
        <f t="shared" si="72"/>
        <v>0.24</v>
      </c>
      <c r="K351" s="19">
        <f t="shared" si="73"/>
        <v>0.88235294117647045</v>
      </c>
      <c r="L351" s="18">
        <f t="shared" si="74"/>
        <v>0</v>
      </c>
      <c r="M351" s="19">
        <f t="shared" si="75"/>
        <v>0</v>
      </c>
      <c r="N351" s="18">
        <f t="shared" si="76"/>
        <v>0</v>
      </c>
      <c r="O351" s="19">
        <f t="shared" si="77"/>
        <v>0</v>
      </c>
      <c r="P351" s="18">
        <f t="shared" si="78"/>
        <v>3.2000000000000001E-2</v>
      </c>
      <c r="Q351" s="19">
        <f t="shared" si="79"/>
        <v>0.11764705882352941</v>
      </c>
      <c r="R351" s="11">
        <v>0</v>
      </c>
      <c r="S351" s="12">
        <v>3.2000000000000001E-2</v>
      </c>
      <c r="T351" s="12">
        <v>0.24</v>
      </c>
      <c r="V351" s="12">
        <v>0</v>
      </c>
      <c r="Z351" s="12">
        <v>0</v>
      </c>
      <c r="AA351" s="12">
        <v>0</v>
      </c>
      <c r="AB351" s="12">
        <v>0</v>
      </c>
      <c r="AC351" s="12">
        <v>0</v>
      </c>
      <c r="AD351" s="12">
        <v>0</v>
      </c>
      <c r="AE351" s="12">
        <v>0</v>
      </c>
      <c r="AF351" s="12">
        <v>0</v>
      </c>
      <c r="AH351" s="12">
        <v>0.24</v>
      </c>
      <c r="AJ351" s="12">
        <v>0</v>
      </c>
      <c r="AL351" s="12">
        <v>0</v>
      </c>
      <c r="AN351" s="12">
        <v>0</v>
      </c>
      <c r="AR351" s="12">
        <v>0</v>
      </c>
      <c r="AS351" s="12">
        <v>0</v>
      </c>
      <c r="AT351" s="13">
        <v>3.2000000000000001E-2</v>
      </c>
    </row>
    <row r="352" spans="1:46" x14ac:dyDescent="0.25">
      <c r="A352" s="6">
        <v>386</v>
      </c>
      <c r="B352" s="4" t="s">
        <v>728</v>
      </c>
      <c r="C352" s="7" t="s">
        <v>729</v>
      </c>
      <c r="D352" s="1" t="s">
        <v>33</v>
      </c>
      <c r="E352" s="20">
        <f t="shared" si="67"/>
        <v>1.4139999999999999</v>
      </c>
      <c r="F352" s="18">
        <f t="shared" si="68"/>
        <v>0</v>
      </c>
      <c r="G352" s="19">
        <f t="shared" si="69"/>
        <v>0</v>
      </c>
      <c r="H352" s="18">
        <f t="shared" si="70"/>
        <v>0</v>
      </c>
      <c r="I352" s="19">
        <f t="shared" si="71"/>
        <v>0</v>
      </c>
      <c r="J352" s="18">
        <f t="shared" si="72"/>
        <v>0.186</v>
      </c>
      <c r="K352" s="19">
        <f t="shared" si="73"/>
        <v>0.13154172560113156</v>
      </c>
      <c r="L352" s="18">
        <f t="shared" si="74"/>
        <v>0</v>
      </c>
      <c r="M352" s="19">
        <f t="shared" si="75"/>
        <v>0</v>
      </c>
      <c r="N352" s="18">
        <f t="shared" si="76"/>
        <v>1.202</v>
      </c>
      <c r="O352" s="19">
        <f t="shared" si="77"/>
        <v>0.85007072135785011</v>
      </c>
      <c r="P352" s="18">
        <f t="shared" si="78"/>
        <v>2.6000000000000044E-2</v>
      </c>
      <c r="Q352" s="19">
        <f t="shared" si="79"/>
        <v>1.8387553041018419E-2</v>
      </c>
      <c r="R352" s="11">
        <v>0</v>
      </c>
      <c r="S352" s="12">
        <v>1.393</v>
      </c>
      <c r="T352" s="12">
        <v>2.0999999999999998E-2</v>
      </c>
      <c r="V352" s="12">
        <v>0</v>
      </c>
      <c r="Z352" s="12">
        <v>0</v>
      </c>
      <c r="AA352" s="12">
        <v>0</v>
      </c>
      <c r="AB352" s="12">
        <v>0</v>
      </c>
      <c r="AC352" s="12">
        <v>0</v>
      </c>
      <c r="AD352" s="12">
        <v>0</v>
      </c>
      <c r="AE352" s="12">
        <v>0</v>
      </c>
      <c r="AF352" s="12">
        <v>0</v>
      </c>
      <c r="AH352" s="12">
        <v>0.186</v>
      </c>
      <c r="AJ352" s="12">
        <v>0</v>
      </c>
      <c r="AL352" s="12">
        <v>6.0000000000000001E-3</v>
      </c>
      <c r="AN352" s="12">
        <v>1.1659999999999999</v>
      </c>
      <c r="AR352" s="12">
        <v>0.02</v>
      </c>
      <c r="AS352" s="12">
        <v>3.6000000000000004E-2</v>
      </c>
      <c r="AT352" s="13">
        <v>2.0000000000000046E-2</v>
      </c>
    </row>
    <row r="353" spans="1:46" x14ac:dyDescent="0.25">
      <c r="A353" s="6">
        <v>387</v>
      </c>
      <c r="B353" s="4" t="s">
        <v>730</v>
      </c>
      <c r="C353" s="7" t="s">
        <v>731</v>
      </c>
      <c r="D353" s="1" t="s">
        <v>36</v>
      </c>
      <c r="E353" s="20">
        <f t="shared" si="67"/>
        <v>0.74399999999999999</v>
      </c>
      <c r="F353" s="18">
        <f t="shared" si="68"/>
        <v>0</v>
      </c>
      <c r="G353" s="19">
        <f t="shared" si="69"/>
        <v>0</v>
      </c>
      <c r="H353" s="18">
        <f t="shared" si="70"/>
        <v>0</v>
      </c>
      <c r="I353" s="19">
        <f t="shared" si="71"/>
        <v>0</v>
      </c>
      <c r="J353" s="18">
        <f t="shared" si="72"/>
        <v>0</v>
      </c>
      <c r="K353" s="19">
        <f t="shared" si="73"/>
        <v>0</v>
      </c>
      <c r="L353" s="18">
        <f t="shared" si="74"/>
        <v>0</v>
      </c>
      <c r="M353" s="19">
        <f t="shared" si="75"/>
        <v>0</v>
      </c>
      <c r="N353" s="18">
        <f t="shared" si="76"/>
        <v>0.6170000000000001</v>
      </c>
      <c r="O353" s="19">
        <f t="shared" si="77"/>
        <v>0.82930107526881736</v>
      </c>
      <c r="P353" s="18">
        <f t="shared" si="78"/>
        <v>0.127</v>
      </c>
      <c r="Q353" s="19">
        <f t="shared" si="79"/>
        <v>0.17069892473118281</v>
      </c>
      <c r="R353" s="11">
        <v>0</v>
      </c>
      <c r="S353" s="12">
        <v>0.439</v>
      </c>
      <c r="T353" s="12">
        <v>0.30499999999999999</v>
      </c>
      <c r="V353" s="12">
        <v>0</v>
      </c>
      <c r="Z353" s="12">
        <v>0</v>
      </c>
      <c r="AA353" s="12">
        <v>0</v>
      </c>
      <c r="AB353" s="12">
        <v>0</v>
      </c>
      <c r="AC353" s="12">
        <v>0</v>
      </c>
      <c r="AD353" s="12">
        <v>0</v>
      </c>
      <c r="AE353" s="12">
        <v>0</v>
      </c>
      <c r="AF353" s="12">
        <v>0</v>
      </c>
      <c r="AH353" s="12">
        <v>0</v>
      </c>
      <c r="AJ353" s="12">
        <v>0</v>
      </c>
      <c r="AL353" s="12">
        <v>0.1</v>
      </c>
      <c r="AN353" s="12">
        <v>0.6170000000000001</v>
      </c>
      <c r="AR353" s="12">
        <v>0</v>
      </c>
      <c r="AS353" s="12">
        <v>0</v>
      </c>
      <c r="AT353" s="13">
        <v>2.7000000000000003E-2</v>
      </c>
    </row>
    <row r="354" spans="1:46" x14ac:dyDescent="0.25">
      <c r="A354" s="6">
        <v>388</v>
      </c>
      <c r="B354" s="4" t="s">
        <v>732</v>
      </c>
      <c r="C354" s="7" t="s">
        <v>733</v>
      </c>
      <c r="D354" s="1" t="s">
        <v>36</v>
      </c>
      <c r="E354" s="20">
        <f t="shared" si="67"/>
        <v>4.2000000000000003E-2</v>
      </c>
      <c r="F354" s="18">
        <f t="shared" si="68"/>
        <v>0</v>
      </c>
      <c r="G354" s="19">
        <f t="shared" si="69"/>
        <v>0</v>
      </c>
      <c r="H354" s="18">
        <f t="shared" si="70"/>
        <v>0</v>
      </c>
      <c r="I354" s="19">
        <f t="shared" si="71"/>
        <v>0</v>
      </c>
      <c r="J354" s="18">
        <f t="shared" si="72"/>
        <v>4.2000000000000003E-2</v>
      </c>
      <c r="K354" s="19">
        <f t="shared" si="73"/>
        <v>1</v>
      </c>
      <c r="L354" s="18">
        <f t="shared" si="74"/>
        <v>0</v>
      </c>
      <c r="M354" s="19">
        <f t="shared" si="75"/>
        <v>0</v>
      </c>
      <c r="N354" s="18">
        <f t="shared" si="76"/>
        <v>0</v>
      </c>
      <c r="O354" s="19">
        <f t="shared" si="77"/>
        <v>0</v>
      </c>
      <c r="P354" s="18">
        <f t="shared" si="78"/>
        <v>0</v>
      </c>
      <c r="Q354" s="19">
        <f t="shared" si="79"/>
        <v>0</v>
      </c>
      <c r="R354" s="11">
        <v>0</v>
      </c>
      <c r="S354" s="12">
        <v>4.2000000000000003E-2</v>
      </c>
      <c r="T354" s="12">
        <v>0</v>
      </c>
      <c r="V354" s="12">
        <v>0</v>
      </c>
      <c r="Z354" s="12">
        <v>0</v>
      </c>
      <c r="AA354" s="12">
        <v>0</v>
      </c>
      <c r="AB354" s="12">
        <v>0</v>
      </c>
      <c r="AC354" s="12">
        <v>0</v>
      </c>
      <c r="AD354" s="12">
        <v>0</v>
      </c>
      <c r="AE354" s="12">
        <v>0</v>
      </c>
      <c r="AF354" s="12">
        <v>0</v>
      </c>
      <c r="AH354" s="12">
        <v>4.2000000000000003E-2</v>
      </c>
      <c r="AJ354" s="12">
        <v>0</v>
      </c>
      <c r="AL354" s="12">
        <v>0</v>
      </c>
      <c r="AN354" s="12">
        <v>0</v>
      </c>
      <c r="AR354" s="12">
        <v>0</v>
      </c>
      <c r="AS354" s="12">
        <v>0</v>
      </c>
      <c r="AT354" s="13">
        <v>0</v>
      </c>
    </row>
    <row r="355" spans="1:46" x14ac:dyDescent="0.25">
      <c r="A355" s="6">
        <v>389</v>
      </c>
      <c r="B355" s="4" t="s">
        <v>734</v>
      </c>
      <c r="C355" s="7" t="s">
        <v>735</v>
      </c>
      <c r="D355" s="1" t="s">
        <v>36</v>
      </c>
      <c r="E355" s="20">
        <f t="shared" si="67"/>
        <v>123235.19</v>
      </c>
      <c r="F355" s="18">
        <f t="shared" si="68"/>
        <v>52200</v>
      </c>
      <c r="G355" s="19">
        <f t="shared" si="69"/>
        <v>0.42358031013706393</v>
      </c>
      <c r="H355" s="18">
        <f t="shared" si="70"/>
        <v>0</v>
      </c>
      <c r="I355" s="19">
        <f t="shared" si="71"/>
        <v>0</v>
      </c>
      <c r="J355" s="18">
        <f t="shared" si="72"/>
        <v>52214.317999999999</v>
      </c>
      <c r="K355" s="19">
        <f t="shared" si="73"/>
        <v>0.42369649448343449</v>
      </c>
      <c r="L355" s="18">
        <f t="shared" si="74"/>
        <v>1.98</v>
      </c>
      <c r="M355" s="19">
        <f t="shared" si="75"/>
        <v>1.6066839350026564E-5</v>
      </c>
      <c r="N355" s="18">
        <f t="shared" si="76"/>
        <v>0</v>
      </c>
      <c r="O355" s="19">
        <f t="shared" si="77"/>
        <v>0</v>
      </c>
      <c r="P355" s="18">
        <f t="shared" si="78"/>
        <v>18818.892</v>
      </c>
      <c r="Q355" s="19">
        <f t="shared" si="79"/>
        <v>0.15270712854015156</v>
      </c>
      <c r="R355" s="11">
        <v>2717</v>
      </c>
      <c r="S355" s="12">
        <v>18.130000000000003</v>
      </c>
      <c r="T355" s="12">
        <v>68300.06</v>
      </c>
      <c r="V355" s="12">
        <v>0</v>
      </c>
      <c r="Y355" s="12">
        <v>52200</v>
      </c>
      <c r="Z355" s="12">
        <v>52200</v>
      </c>
      <c r="AA355" s="12">
        <v>52200.06</v>
      </c>
      <c r="AB355" s="12">
        <v>0</v>
      </c>
      <c r="AC355" s="12">
        <v>0</v>
      </c>
      <c r="AD355" s="12">
        <v>0</v>
      </c>
      <c r="AE355" s="12">
        <v>0</v>
      </c>
      <c r="AF355" s="12">
        <v>0</v>
      </c>
      <c r="AH355" s="12">
        <v>14.258000000000001</v>
      </c>
      <c r="AJ355" s="12">
        <v>1.98</v>
      </c>
      <c r="AL355" s="12">
        <v>0</v>
      </c>
      <c r="AN355" s="12">
        <v>0</v>
      </c>
      <c r="AR355" s="12">
        <v>0</v>
      </c>
      <c r="AS355" s="12">
        <v>0</v>
      </c>
      <c r="AT355" s="13">
        <v>18818.892</v>
      </c>
    </row>
    <row r="356" spans="1:46" x14ac:dyDescent="0.25">
      <c r="A356" s="6">
        <v>390</v>
      </c>
      <c r="B356" s="4" t="s">
        <v>736</v>
      </c>
      <c r="C356" s="7" t="s">
        <v>737</v>
      </c>
      <c r="D356" s="1" t="s">
        <v>36</v>
      </c>
      <c r="E356" s="20">
        <f t="shared" si="67"/>
        <v>101670.152</v>
      </c>
      <c r="F356" s="18">
        <f t="shared" si="68"/>
        <v>41100</v>
      </c>
      <c r="G356" s="19">
        <f t="shared" si="69"/>
        <v>0.40424843665031601</v>
      </c>
      <c r="H356" s="18">
        <f t="shared" si="70"/>
        <v>0</v>
      </c>
      <c r="I356" s="19">
        <f t="shared" si="71"/>
        <v>0</v>
      </c>
      <c r="J356" s="18">
        <f t="shared" si="72"/>
        <v>41100.28</v>
      </c>
      <c r="K356" s="19">
        <f t="shared" si="73"/>
        <v>0.40425119065426396</v>
      </c>
      <c r="L356" s="18">
        <f t="shared" si="74"/>
        <v>0.41400000000000003</v>
      </c>
      <c r="M356" s="19">
        <f t="shared" si="75"/>
        <v>4.0719915516601179E-6</v>
      </c>
      <c r="N356" s="18">
        <f t="shared" si="76"/>
        <v>0.02</v>
      </c>
      <c r="O356" s="19">
        <f t="shared" si="77"/>
        <v>1.9671456771304916E-7</v>
      </c>
      <c r="P356" s="18">
        <f t="shared" si="78"/>
        <v>19469.438000000002</v>
      </c>
      <c r="Q356" s="19">
        <f t="shared" si="79"/>
        <v>0.19149610398930064</v>
      </c>
      <c r="R356" s="11">
        <v>1369.1</v>
      </c>
      <c r="S356" s="12">
        <v>1.0520000000000003</v>
      </c>
      <c r="T356" s="12">
        <v>59200</v>
      </c>
      <c r="V356" s="12">
        <v>0</v>
      </c>
      <c r="Y356" s="12">
        <v>41100</v>
      </c>
      <c r="Z356" s="12">
        <v>41100</v>
      </c>
      <c r="AA356" s="12">
        <v>41100</v>
      </c>
      <c r="AB356" s="12">
        <v>0</v>
      </c>
      <c r="AC356" s="12">
        <v>0</v>
      </c>
      <c r="AD356" s="12">
        <v>0</v>
      </c>
      <c r="AE356" s="12">
        <v>0</v>
      </c>
      <c r="AF356" s="12">
        <v>0</v>
      </c>
      <c r="AH356" s="12">
        <v>0.28000000000000003</v>
      </c>
      <c r="AJ356" s="12">
        <v>0.41400000000000003</v>
      </c>
      <c r="AL356" s="12">
        <v>0</v>
      </c>
      <c r="AN356" s="12">
        <v>0</v>
      </c>
      <c r="AR356" s="12">
        <v>0</v>
      </c>
      <c r="AS356" s="12">
        <v>0.02</v>
      </c>
      <c r="AT356" s="13">
        <v>19469.438000000002</v>
      </c>
    </row>
    <row r="357" spans="1:46" x14ac:dyDescent="0.25">
      <c r="A357" s="6">
        <v>391</v>
      </c>
      <c r="B357" s="4" t="s">
        <v>738</v>
      </c>
      <c r="C357" s="7" t="s">
        <v>739</v>
      </c>
      <c r="D357" s="1" t="s">
        <v>36</v>
      </c>
      <c r="E357" s="20">
        <f t="shared" si="67"/>
        <v>88513.483000000007</v>
      </c>
      <c r="F357" s="18">
        <f t="shared" si="68"/>
        <v>43600</v>
      </c>
      <c r="G357" s="19">
        <f t="shared" si="69"/>
        <v>0.49258032248036149</v>
      </c>
      <c r="H357" s="18">
        <f t="shared" si="70"/>
        <v>0</v>
      </c>
      <c r="I357" s="19">
        <f t="shared" si="71"/>
        <v>0</v>
      </c>
      <c r="J357" s="18">
        <f t="shared" si="72"/>
        <v>43608.883000000002</v>
      </c>
      <c r="K357" s="19">
        <f t="shared" si="73"/>
        <v>0.49268068007221</v>
      </c>
      <c r="L357" s="18">
        <f t="shared" si="74"/>
        <v>5.6</v>
      </c>
      <c r="M357" s="19">
        <f t="shared" si="75"/>
        <v>6.326719738279872E-5</v>
      </c>
      <c r="N357" s="18">
        <f t="shared" si="76"/>
        <v>0</v>
      </c>
      <c r="O357" s="19">
        <f t="shared" si="77"/>
        <v>0</v>
      </c>
      <c r="P357" s="18">
        <f t="shared" si="78"/>
        <v>1299</v>
      </c>
      <c r="Q357" s="19">
        <f t="shared" si="79"/>
        <v>1.4675730250045633E-2</v>
      </c>
      <c r="R357" s="11">
        <v>13299.016</v>
      </c>
      <c r="S357" s="12">
        <v>14.466999999999999</v>
      </c>
      <c r="T357" s="12">
        <v>31600</v>
      </c>
      <c r="V357" s="12">
        <v>0</v>
      </c>
      <c r="Y357" s="12">
        <v>43600</v>
      </c>
      <c r="Z357" s="12">
        <v>43600</v>
      </c>
      <c r="AA357" s="12">
        <v>43600</v>
      </c>
      <c r="AB357" s="12">
        <v>0</v>
      </c>
      <c r="AC357" s="12">
        <v>0</v>
      </c>
      <c r="AD357" s="12">
        <v>0</v>
      </c>
      <c r="AE357" s="12">
        <v>0</v>
      </c>
      <c r="AF357" s="12">
        <v>0</v>
      </c>
      <c r="AH357" s="12">
        <v>8.8829999999999991</v>
      </c>
      <c r="AJ357" s="12">
        <v>5.6</v>
      </c>
      <c r="AL357" s="12">
        <v>0</v>
      </c>
      <c r="AN357" s="12">
        <v>0</v>
      </c>
      <c r="AR357" s="12">
        <v>0</v>
      </c>
      <c r="AS357" s="12">
        <v>0</v>
      </c>
      <c r="AT357" s="13">
        <v>1299</v>
      </c>
    </row>
    <row r="358" spans="1:46" x14ac:dyDescent="0.25">
      <c r="A358" s="6">
        <v>392</v>
      </c>
      <c r="B358" s="4" t="s">
        <v>740</v>
      </c>
      <c r="C358" s="7" t="s">
        <v>741</v>
      </c>
      <c r="D358" s="1" t="s">
        <v>36</v>
      </c>
      <c r="E358" s="20">
        <f t="shared" si="67"/>
        <v>70570.982999999993</v>
      </c>
      <c r="F358" s="18">
        <f t="shared" si="68"/>
        <v>33200</v>
      </c>
      <c r="G358" s="19">
        <f t="shared" si="69"/>
        <v>0.47044831442974239</v>
      </c>
      <c r="H358" s="18">
        <f t="shared" si="70"/>
        <v>0</v>
      </c>
      <c r="I358" s="19">
        <f t="shared" si="71"/>
        <v>0</v>
      </c>
      <c r="J358" s="18">
        <f t="shared" si="72"/>
        <v>33229.701000000001</v>
      </c>
      <c r="K358" s="19">
        <f t="shared" si="73"/>
        <v>0.4708691814594676</v>
      </c>
      <c r="L358" s="18">
        <f t="shared" si="74"/>
        <v>108.52000000000001</v>
      </c>
      <c r="M358" s="19">
        <f t="shared" si="75"/>
        <v>1.5377425024673387E-3</v>
      </c>
      <c r="N358" s="18">
        <f t="shared" si="76"/>
        <v>42.660000000000004</v>
      </c>
      <c r="O358" s="19">
        <f t="shared" si="77"/>
        <v>6.0449774378231358E-4</v>
      </c>
      <c r="P358" s="18">
        <f t="shared" si="78"/>
        <v>3990.1019999999899</v>
      </c>
      <c r="Q358" s="19">
        <f t="shared" si="79"/>
        <v>5.6540263864540335E-2</v>
      </c>
      <c r="R358" s="11">
        <v>3273.8689999999997</v>
      </c>
      <c r="S358" s="12">
        <v>164.91399999999993</v>
      </c>
      <c r="T358" s="12">
        <v>33932.199999999997</v>
      </c>
      <c r="V358" s="12">
        <v>0</v>
      </c>
      <c r="Y358" s="12">
        <v>33200</v>
      </c>
      <c r="Z358" s="12">
        <v>33200</v>
      </c>
      <c r="AA358" s="12">
        <v>33200.300000000003</v>
      </c>
      <c r="AB358" s="12">
        <v>0</v>
      </c>
      <c r="AC358" s="12">
        <v>0</v>
      </c>
      <c r="AD358" s="12">
        <v>76.786000000000001</v>
      </c>
      <c r="AE358" s="12">
        <v>0</v>
      </c>
      <c r="AF358" s="12">
        <v>0</v>
      </c>
      <c r="AH358" s="12">
        <v>29.401</v>
      </c>
      <c r="AJ358" s="12">
        <v>31.734000000000002</v>
      </c>
      <c r="AL358" s="12">
        <v>0</v>
      </c>
      <c r="AN358" s="12">
        <v>40.760000000000005</v>
      </c>
      <c r="AR358" s="12">
        <v>2.2679999999999998</v>
      </c>
      <c r="AS358" s="12">
        <v>1.9</v>
      </c>
      <c r="AT358" s="13">
        <v>3990.1019999999899</v>
      </c>
    </row>
    <row r="359" spans="1:46" x14ac:dyDescent="0.25">
      <c r="A359" s="6">
        <v>393</v>
      </c>
      <c r="B359" s="4" t="s">
        <v>742</v>
      </c>
      <c r="C359" s="7" t="s">
        <v>743</v>
      </c>
      <c r="D359" s="1" t="s">
        <v>41</v>
      </c>
      <c r="E359" s="20">
        <f t="shared" si="67"/>
        <v>3.7409999999999997</v>
      </c>
      <c r="F359" s="18">
        <f t="shared" si="68"/>
        <v>0</v>
      </c>
      <c r="G359" s="19">
        <f t="shared" si="69"/>
        <v>0</v>
      </c>
      <c r="H359" s="18">
        <f t="shared" si="70"/>
        <v>0</v>
      </c>
      <c r="I359" s="19">
        <f t="shared" si="71"/>
        <v>0</v>
      </c>
      <c r="J359" s="18">
        <f t="shared" si="72"/>
        <v>0</v>
      </c>
      <c r="K359" s="19">
        <f t="shared" si="73"/>
        <v>0</v>
      </c>
      <c r="L359" s="18">
        <f t="shared" si="74"/>
        <v>3.7409999999999997</v>
      </c>
      <c r="M359" s="19">
        <f t="shared" si="75"/>
        <v>1</v>
      </c>
      <c r="N359" s="18">
        <f t="shared" si="76"/>
        <v>0</v>
      </c>
      <c r="O359" s="19">
        <f t="shared" si="77"/>
        <v>0</v>
      </c>
      <c r="P359" s="18">
        <f t="shared" si="78"/>
        <v>0</v>
      </c>
      <c r="Q359" s="19">
        <f t="shared" si="79"/>
        <v>0</v>
      </c>
      <c r="R359" s="11">
        <v>0</v>
      </c>
      <c r="S359" s="12">
        <v>2.2999999999999998</v>
      </c>
      <c r="T359" s="12">
        <v>1.4410000000000001</v>
      </c>
      <c r="V359" s="12">
        <v>0</v>
      </c>
      <c r="Z359" s="12">
        <v>0</v>
      </c>
      <c r="AA359" s="12">
        <v>0</v>
      </c>
      <c r="AB359" s="12">
        <v>0</v>
      </c>
      <c r="AC359" s="12">
        <v>0</v>
      </c>
      <c r="AD359" s="12">
        <v>0</v>
      </c>
      <c r="AE359" s="12">
        <v>0</v>
      </c>
      <c r="AF359" s="12">
        <v>0</v>
      </c>
      <c r="AH359" s="12">
        <v>0</v>
      </c>
      <c r="AJ359" s="12">
        <v>3.7409999999999997</v>
      </c>
      <c r="AL359" s="12">
        <v>0</v>
      </c>
      <c r="AN359" s="12">
        <v>0</v>
      </c>
      <c r="AR359" s="12">
        <v>0</v>
      </c>
      <c r="AS359" s="12">
        <v>0</v>
      </c>
      <c r="AT359" s="13">
        <v>0</v>
      </c>
    </row>
    <row r="360" spans="1:46" x14ac:dyDescent="0.25">
      <c r="A360" s="6">
        <v>394</v>
      </c>
      <c r="B360" s="4" t="s">
        <v>744</v>
      </c>
      <c r="C360" s="7" t="s">
        <v>745</v>
      </c>
      <c r="D360" s="1" t="s">
        <v>41</v>
      </c>
      <c r="E360" s="20">
        <f t="shared" si="67"/>
        <v>2.8000000000000001E-2</v>
      </c>
      <c r="F360" s="18">
        <f t="shared" si="68"/>
        <v>0</v>
      </c>
      <c r="G360" s="19">
        <f t="shared" si="69"/>
        <v>0</v>
      </c>
      <c r="H360" s="18">
        <f t="shared" si="70"/>
        <v>0</v>
      </c>
      <c r="I360" s="19">
        <f t="shared" si="71"/>
        <v>0</v>
      </c>
      <c r="J360" s="18">
        <f t="shared" si="72"/>
        <v>2.8000000000000001E-2</v>
      </c>
      <c r="K360" s="19">
        <f t="shared" si="73"/>
        <v>1</v>
      </c>
      <c r="L360" s="18">
        <f t="shared" si="74"/>
        <v>0</v>
      </c>
      <c r="M360" s="19">
        <f t="shared" si="75"/>
        <v>0</v>
      </c>
      <c r="N360" s="18">
        <f t="shared" si="76"/>
        <v>0</v>
      </c>
      <c r="O360" s="19">
        <f t="shared" si="77"/>
        <v>0</v>
      </c>
      <c r="P360" s="18">
        <f t="shared" si="78"/>
        <v>0</v>
      </c>
      <c r="Q360" s="19">
        <f t="shared" si="79"/>
        <v>0</v>
      </c>
      <c r="R360" s="11">
        <v>0</v>
      </c>
      <c r="S360" s="12">
        <v>0</v>
      </c>
      <c r="T360" s="12">
        <v>2.8000000000000001E-2</v>
      </c>
      <c r="V360" s="12">
        <v>0</v>
      </c>
      <c r="Z360" s="12">
        <v>0</v>
      </c>
      <c r="AA360" s="12">
        <v>0</v>
      </c>
      <c r="AB360" s="12">
        <v>0</v>
      </c>
      <c r="AC360" s="12">
        <v>0</v>
      </c>
      <c r="AD360" s="12">
        <v>0</v>
      </c>
      <c r="AE360" s="12">
        <v>0</v>
      </c>
      <c r="AF360" s="12">
        <v>0</v>
      </c>
      <c r="AH360" s="12">
        <v>2.8000000000000001E-2</v>
      </c>
      <c r="AJ360" s="12">
        <v>0</v>
      </c>
      <c r="AL360" s="12">
        <v>0</v>
      </c>
      <c r="AN360" s="12">
        <v>0</v>
      </c>
      <c r="AR360" s="12">
        <v>0</v>
      </c>
      <c r="AS360" s="12">
        <v>0</v>
      </c>
      <c r="AT360" s="13">
        <v>0</v>
      </c>
    </row>
    <row r="361" spans="1:46" x14ac:dyDescent="0.25">
      <c r="A361" s="6">
        <v>395</v>
      </c>
      <c r="B361" s="4" t="s">
        <v>746</v>
      </c>
      <c r="C361" s="7" t="s">
        <v>747</v>
      </c>
      <c r="D361" s="1" t="s">
        <v>36</v>
      </c>
      <c r="E361" s="20">
        <f t="shared" si="67"/>
        <v>2.2815000000000003</v>
      </c>
      <c r="F361" s="18">
        <f t="shared" si="68"/>
        <v>0</v>
      </c>
      <c r="G361" s="19">
        <f t="shared" si="69"/>
        <v>0</v>
      </c>
      <c r="H361" s="18">
        <f t="shared" si="70"/>
        <v>0</v>
      </c>
      <c r="I361" s="19">
        <f t="shared" si="71"/>
        <v>0</v>
      </c>
      <c r="J361" s="18">
        <f t="shared" si="72"/>
        <v>0</v>
      </c>
      <c r="K361" s="19">
        <f t="shared" si="73"/>
        <v>0</v>
      </c>
      <c r="L361" s="18">
        <f t="shared" si="74"/>
        <v>1.9555000000000002</v>
      </c>
      <c r="M361" s="19">
        <f t="shared" si="75"/>
        <v>0.85711154941924173</v>
      </c>
      <c r="N361" s="18">
        <f t="shared" si="76"/>
        <v>0.30299999999999999</v>
      </c>
      <c r="O361" s="19">
        <f t="shared" si="77"/>
        <v>0.13280736357659431</v>
      </c>
      <c r="P361" s="18">
        <f t="shared" si="78"/>
        <v>2.3000000000000076E-2</v>
      </c>
      <c r="Q361" s="19">
        <f t="shared" si="79"/>
        <v>1.008108700416396E-2</v>
      </c>
      <c r="R361" s="11">
        <v>0.122</v>
      </c>
      <c r="S361" s="12">
        <v>2.1595000000000004</v>
      </c>
      <c r="T361" s="12">
        <v>0</v>
      </c>
      <c r="V361" s="12">
        <v>0</v>
      </c>
      <c r="Z361" s="12">
        <v>0</v>
      </c>
      <c r="AA361" s="12">
        <v>0</v>
      </c>
      <c r="AB361" s="12">
        <v>0</v>
      </c>
      <c r="AC361" s="12">
        <v>0</v>
      </c>
      <c r="AD361" s="12">
        <v>0.124</v>
      </c>
      <c r="AE361" s="12">
        <v>0</v>
      </c>
      <c r="AF361" s="12">
        <v>0</v>
      </c>
      <c r="AH361" s="12">
        <v>0</v>
      </c>
      <c r="AJ361" s="12">
        <v>1.8315000000000001</v>
      </c>
      <c r="AL361" s="12">
        <v>0</v>
      </c>
      <c r="AN361" s="12">
        <v>0.129</v>
      </c>
      <c r="AR361" s="12">
        <v>1E-3</v>
      </c>
      <c r="AS361" s="12">
        <v>0.17399999999999999</v>
      </c>
      <c r="AT361" s="13">
        <v>2.3000000000000076E-2</v>
      </c>
    </row>
    <row r="362" spans="1:46" x14ac:dyDescent="0.25">
      <c r="A362" s="6">
        <v>396</v>
      </c>
      <c r="B362" s="4" t="s">
        <v>748</v>
      </c>
      <c r="C362" s="7" t="s">
        <v>749</v>
      </c>
      <c r="D362" s="1" t="s">
        <v>41</v>
      </c>
      <c r="E362" s="20">
        <f t="shared" si="67"/>
        <v>5.7764999999999977</v>
      </c>
      <c r="F362" s="18">
        <f t="shared" si="68"/>
        <v>0</v>
      </c>
      <c r="G362" s="19">
        <f t="shared" si="69"/>
        <v>0</v>
      </c>
      <c r="H362" s="18">
        <f t="shared" si="70"/>
        <v>0</v>
      </c>
      <c r="I362" s="19">
        <f t="shared" si="71"/>
        <v>0</v>
      </c>
      <c r="J362" s="18">
        <f t="shared" si="72"/>
        <v>0.29000000000000004</v>
      </c>
      <c r="K362" s="19">
        <f t="shared" si="73"/>
        <v>5.0203410369600993E-2</v>
      </c>
      <c r="L362" s="18">
        <f t="shared" si="74"/>
        <v>4.6105</v>
      </c>
      <c r="M362" s="19">
        <f t="shared" si="75"/>
        <v>0.79814766727257025</v>
      </c>
      <c r="N362" s="18">
        <f t="shared" si="76"/>
        <v>0</v>
      </c>
      <c r="O362" s="19">
        <f t="shared" si="77"/>
        <v>0</v>
      </c>
      <c r="P362" s="18">
        <f t="shared" si="78"/>
        <v>0.876</v>
      </c>
      <c r="Q362" s="19">
        <f t="shared" si="79"/>
        <v>0.1516489223578292</v>
      </c>
      <c r="R362" s="11">
        <v>0.52700000000000002</v>
      </c>
      <c r="S362" s="12">
        <v>4.6564999999999976</v>
      </c>
      <c r="T362" s="12">
        <v>0.59299999999999997</v>
      </c>
      <c r="V362" s="12">
        <v>0</v>
      </c>
      <c r="Z362" s="12">
        <v>0</v>
      </c>
      <c r="AA362" s="12">
        <v>0.06</v>
      </c>
      <c r="AB362" s="12">
        <v>0</v>
      </c>
      <c r="AC362" s="12">
        <v>0</v>
      </c>
      <c r="AD362" s="12">
        <v>0.66700000000000004</v>
      </c>
      <c r="AE362" s="12">
        <v>0</v>
      </c>
      <c r="AF362" s="12">
        <v>0</v>
      </c>
      <c r="AH362" s="12">
        <v>0.23</v>
      </c>
      <c r="AJ362" s="12">
        <v>3.9435000000000002</v>
      </c>
      <c r="AL362" s="12">
        <v>0</v>
      </c>
      <c r="AN362" s="12">
        <v>0</v>
      </c>
      <c r="AR362" s="12">
        <v>0.46200000000000002</v>
      </c>
      <c r="AS362" s="12">
        <v>0</v>
      </c>
      <c r="AT362" s="13">
        <v>0.876</v>
      </c>
    </row>
    <row r="363" spans="1:46" x14ac:dyDescent="0.25">
      <c r="A363" s="6">
        <v>397</v>
      </c>
      <c r="B363" s="4" t="s">
        <v>750</v>
      </c>
      <c r="C363" s="7" t="s">
        <v>751</v>
      </c>
      <c r="D363" s="1" t="s">
        <v>41</v>
      </c>
      <c r="E363" s="20">
        <f t="shared" si="67"/>
        <v>4.4511999999999992</v>
      </c>
      <c r="F363" s="18">
        <f t="shared" si="68"/>
        <v>0</v>
      </c>
      <c r="G363" s="19">
        <f t="shared" si="69"/>
        <v>0</v>
      </c>
      <c r="H363" s="18">
        <f t="shared" si="70"/>
        <v>0</v>
      </c>
      <c r="I363" s="19">
        <f t="shared" si="71"/>
        <v>0</v>
      </c>
      <c r="J363" s="18">
        <f t="shared" si="72"/>
        <v>7.9000000000000001E-2</v>
      </c>
      <c r="K363" s="19">
        <f t="shared" si="73"/>
        <v>1.7748023005032355E-2</v>
      </c>
      <c r="L363" s="18">
        <f t="shared" si="74"/>
        <v>3.8851</v>
      </c>
      <c r="M363" s="19">
        <f t="shared" si="75"/>
        <v>0.87282081236520503</v>
      </c>
      <c r="N363" s="18">
        <f t="shared" si="76"/>
        <v>0</v>
      </c>
      <c r="O363" s="19">
        <f t="shared" si="77"/>
        <v>0</v>
      </c>
      <c r="P363" s="18">
        <f t="shared" si="78"/>
        <v>0.48710000000000009</v>
      </c>
      <c r="Q363" s="19">
        <f t="shared" si="79"/>
        <v>0.10943116462976279</v>
      </c>
      <c r="R363" s="11">
        <v>0.31800000000000006</v>
      </c>
      <c r="S363" s="12">
        <v>2.880199999999999</v>
      </c>
      <c r="T363" s="12">
        <v>1.2529999999999999</v>
      </c>
      <c r="V363" s="12">
        <v>0</v>
      </c>
      <c r="Z363" s="12">
        <v>0</v>
      </c>
      <c r="AA363" s="12">
        <v>3.4000000000000002E-2</v>
      </c>
      <c r="AB363" s="12">
        <v>0</v>
      </c>
      <c r="AC363" s="12">
        <v>0</v>
      </c>
      <c r="AD363" s="12">
        <v>0.34799999999999998</v>
      </c>
      <c r="AE363" s="12">
        <v>0</v>
      </c>
      <c r="AF363" s="12">
        <v>0</v>
      </c>
      <c r="AH363" s="12">
        <v>4.4999999999999998E-2</v>
      </c>
      <c r="AJ363" s="12">
        <v>3.5371000000000001</v>
      </c>
      <c r="AL363" s="12">
        <v>0</v>
      </c>
      <c r="AN363" s="12">
        <v>0</v>
      </c>
      <c r="AR363" s="12">
        <v>0.3291</v>
      </c>
      <c r="AS363" s="12">
        <v>0</v>
      </c>
      <c r="AT363" s="13">
        <v>0.48710000000000009</v>
      </c>
    </row>
    <row r="364" spans="1:46" x14ac:dyDescent="0.25">
      <c r="A364" s="6">
        <v>398</v>
      </c>
      <c r="B364" s="4" t="s">
        <v>752</v>
      </c>
      <c r="C364" s="7" t="s">
        <v>753</v>
      </c>
      <c r="D364" s="1" t="s">
        <v>41</v>
      </c>
      <c r="E364" s="20">
        <f t="shared" si="67"/>
        <v>0.3</v>
      </c>
      <c r="F364" s="18">
        <f t="shared" si="68"/>
        <v>0</v>
      </c>
      <c r="G364" s="19">
        <f t="shared" si="69"/>
        <v>0</v>
      </c>
      <c r="H364" s="18">
        <f t="shared" si="70"/>
        <v>0</v>
      </c>
      <c r="I364" s="19">
        <f t="shared" si="71"/>
        <v>0</v>
      </c>
      <c r="J364" s="18">
        <f t="shared" si="72"/>
        <v>0</v>
      </c>
      <c r="K364" s="19">
        <f t="shared" si="73"/>
        <v>0</v>
      </c>
      <c r="L364" s="18">
        <f t="shared" si="74"/>
        <v>0.3</v>
      </c>
      <c r="M364" s="19">
        <f t="shared" si="75"/>
        <v>1</v>
      </c>
      <c r="N364" s="18">
        <f t="shared" si="76"/>
        <v>0</v>
      </c>
      <c r="O364" s="19">
        <f t="shared" si="77"/>
        <v>0</v>
      </c>
      <c r="P364" s="18">
        <f t="shared" si="78"/>
        <v>0</v>
      </c>
      <c r="Q364" s="19">
        <f t="shared" si="79"/>
        <v>0</v>
      </c>
      <c r="R364" s="11">
        <v>0</v>
      </c>
      <c r="S364" s="12">
        <v>0.3</v>
      </c>
      <c r="T364" s="12">
        <v>0</v>
      </c>
      <c r="V364" s="12">
        <v>0</v>
      </c>
      <c r="Z364" s="12">
        <v>0</v>
      </c>
      <c r="AA364" s="12">
        <v>0</v>
      </c>
      <c r="AB364" s="12">
        <v>0</v>
      </c>
      <c r="AC364" s="12">
        <v>0</v>
      </c>
      <c r="AD364" s="12">
        <v>0</v>
      </c>
      <c r="AE364" s="12">
        <v>0</v>
      </c>
      <c r="AF364" s="12">
        <v>0</v>
      </c>
      <c r="AH364" s="12">
        <v>0</v>
      </c>
      <c r="AJ364" s="12">
        <v>0.3</v>
      </c>
      <c r="AL364" s="12">
        <v>0</v>
      </c>
      <c r="AN364" s="12">
        <v>0</v>
      </c>
      <c r="AR364" s="12">
        <v>0</v>
      </c>
      <c r="AS364" s="12">
        <v>0</v>
      </c>
      <c r="AT364" s="13">
        <v>0</v>
      </c>
    </row>
    <row r="365" spans="1:46" x14ac:dyDescent="0.25">
      <c r="A365" s="6">
        <v>399</v>
      </c>
      <c r="B365" s="4" t="s">
        <v>754</v>
      </c>
      <c r="C365" s="7" t="s">
        <v>755</v>
      </c>
      <c r="D365" s="1" t="s">
        <v>33</v>
      </c>
      <c r="E365" s="20">
        <f t="shared" si="67"/>
        <v>0.10900000000000001</v>
      </c>
      <c r="F365" s="18">
        <f t="shared" si="68"/>
        <v>0</v>
      </c>
      <c r="G365" s="19">
        <f t="shared" si="69"/>
        <v>0</v>
      </c>
      <c r="H365" s="18">
        <f t="shared" si="70"/>
        <v>0</v>
      </c>
      <c r="I365" s="19">
        <f t="shared" si="71"/>
        <v>0</v>
      </c>
      <c r="J365" s="18">
        <f t="shared" si="72"/>
        <v>0.10600000000000001</v>
      </c>
      <c r="K365" s="19">
        <f t="shared" si="73"/>
        <v>0.97247706422018343</v>
      </c>
      <c r="L365" s="18">
        <f t="shared" si="74"/>
        <v>0</v>
      </c>
      <c r="M365" s="19">
        <f t="shared" si="75"/>
        <v>0</v>
      </c>
      <c r="N365" s="18">
        <f t="shared" si="76"/>
        <v>1E-3</v>
      </c>
      <c r="O365" s="19">
        <f t="shared" si="77"/>
        <v>9.1743119266055034E-3</v>
      </c>
      <c r="P365" s="18">
        <f t="shared" si="78"/>
        <v>2E-3</v>
      </c>
      <c r="Q365" s="19">
        <f t="shared" si="79"/>
        <v>1.8348623853211007E-2</v>
      </c>
      <c r="R365" s="11">
        <v>0.1</v>
      </c>
      <c r="S365" s="12">
        <v>5.0000000000000001E-3</v>
      </c>
      <c r="T365" s="12">
        <v>4.0000000000000001E-3</v>
      </c>
      <c r="V365" s="12">
        <v>0</v>
      </c>
      <c r="Z365" s="12">
        <v>0</v>
      </c>
      <c r="AA365" s="12">
        <v>0</v>
      </c>
      <c r="AB365" s="12">
        <v>0</v>
      </c>
      <c r="AC365" s="12">
        <v>0</v>
      </c>
      <c r="AD365" s="12">
        <v>0</v>
      </c>
      <c r="AE365" s="12">
        <v>0</v>
      </c>
      <c r="AF365" s="12">
        <v>0</v>
      </c>
      <c r="AH365" s="12">
        <v>0.10600000000000001</v>
      </c>
      <c r="AJ365" s="12">
        <v>0</v>
      </c>
      <c r="AL365" s="12">
        <v>2E-3</v>
      </c>
      <c r="AN365" s="12">
        <v>1E-3</v>
      </c>
      <c r="AR365" s="12">
        <v>0</v>
      </c>
      <c r="AS365" s="12">
        <v>0</v>
      </c>
      <c r="AT365" s="13">
        <v>0</v>
      </c>
    </row>
    <row r="366" spans="1:46" x14ac:dyDescent="0.25">
      <c r="A366" s="6">
        <v>400</v>
      </c>
      <c r="B366" s="4" t="s">
        <v>756</v>
      </c>
      <c r="C366" s="7" t="s">
        <v>757</v>
      </c>
      <c r="D366" s="1" t="s">
        <v>36</v>
      </c>
      <c r="E366" s="20">
        <f t="shared" si="67"/>
        <v>1.0840000000000001</v>
      </c>
      <c r="F366" s="18">
        <f t="shared" si="68"/>
        <v>0</v>
      </c>
      <c r="G366" s="19">
        <f t="shared" si="69"/>
        <v>0</v>
      </c>
      <c r="H366" s="18">
        <f t="shared" si="70"/>
        <v>0</v>
      </c>
      <c r="I366" s="19">
        <f t="shared" si="71"/>
        <v>0</v>
      </c>
      <c r="J366" s="18">
        <f t="shared" si="72"/>
        <v>0</v>
      </c>
      <c r="K366" s="19">
        <f t="shared" si="73"/>
        <v>0</v>
      </c>
      <c r="L366" s="18">
        <f t="shared" si="74"/>
        <v>0</v>
      </c>
      <c r="M366" s="19">
        <f t="shared" si="75"/>
        <v>0</v>
      </c>
      <c r="N366" s="18">
        <f t="shared" si="76"/>
        <v>0</v>
      </c>
      <c r="O366" s="19">
        <f t="shared" si="77"/>
        <v>0</v>
      </c>
      <c r="P366" s="18">
        <f t="shared" si="78"/>
        <v>1.0840000000000001</v>
      </c>
      <c r="Q366" s="19">
        <f t="shared" si="79"/>
        <v>1</v>
      </c>
      <c r="R366" s="11">
        <v>0</v>
      </c>
      <c r="S366" s="12">
        <v>1.0840000000000001</v>
      </c>
      <c r="T366" s="12">
        <v>0</v>
      </c>
      <c r="V366" s="12">
        <v>0</v>
      </c>
      <c r="Z366" s="12">
        <v>0</v>
      </c>
      <c r="AA366" s="12">
        <v>0</v>
      </c>
      <c r="AB366" s="12">
        <v>0</v>
      </c>
      <c r="AC366" s="12">
        <v>0</v>
      </c>
      <c r="AD366" s="12">
        <v>0</v>
      </c>
      <c r="AE366" s="12">
        <v>0</v>
      </c>
      <c r="AF366" s="12">
        <v>0</v>
      </c>
      <c r="AH366" s="12">
        <v>0</v>
      </c>
      <c r="AJ366" s="12">
        <v>0</v>
      </c>
      <c r="AL366" s="12">
        <v>0</v>
      </c>
      <c r="AN366" s="12">
        <v>0</v>
      </c>
      <c r="AR366" s="12">
        <v>0</v>
      </c>
      <c r="AS366" s="12">
        <v>0</v>
      </c>
      <c r="AT366" s="13">
        <v>1.0840000000000001</v>
      </c>
    </row>
    <row r="367" spans="1:46" x14ac:dyDescent="0.25">
      <c r="A367" s="6">
        <v>401</v>
      </c>
      <c r="B367" s="4" t="s">
        <v>758</v>
      </c>
      <c r="C367" s="7" t="s">
        <v>759</v>
      </c>
      <c r="D367" s="1" t="s">
        <v>36</v>
      </c>
      <c r="E367" s="20">
        <f t="shared" si="67"/>
        <v>2.6000000000000002E-2</v>
      </c>
      <c r="F367" s="18">
        <f t="shared" si="68"/>
        <v>0</v>
      </c>
      <c r="G367" s="19">
        <f t="shared" si="69"/>
        <v>0</v>
      </c>
      <c r="H367" s="18">
        <f t="shared" si="70"/>
        <v>0</v>
      </c>
      <c r="I367" s="19">
        <f t="shared" si="71"/>
        <v>0</v>
      </c>
      <c r="J367" s="18">
        <f t="shared" si="72"/>
        <v>0</v>
      </c>
      <c r="K367" s="19">
        <f t="shared" si="73"/>
        <v>0</v>
      </c>
      <c r="L367" s="18">
        <f t="shared" si="74"/>
        <v>0</v>
      </c>
      <c r="M367" s="19">
        <f t="shared" si="75"/>
        <v>0</v>
      </c>
      <c r="N367" s="18">
        <f t="shared" si="76"/>
        <v>0</v>
      </c>
      <c r="O367" s="19">
        <f t="shared" si="77"/>
        <v>0</v>
      </c>
      <c r="P367" s="18">
        <f t="shared" si="78"/>
        <v>2.6000000000000002E-2</v>
      </c>
      <c r="Q367" s="19">
        <f t="shared" si="79"/>
        <v>1</v>
      </c>
      <c r="R367" s="11">
        <v>0</v>
      </c>
      <c r="S367" s="12">
        <v>2.6000000000000002E-2</v>
      </c>
      <c r="T367" s="12">
        <v>0</v>
      </c>
      <c r="V367" s="12">
        <v>0</v>
      </c>
      <c r="Z367" s="12">
        <v>0</v>
      </c>
      <c r="AA367" s="12">
        <v>0</v>
      </c>
      <c r="AB367" s="12">
        <v>0</v>
      </c>
      <c r="AC367" s="12">
        <v>0</v>
      </c>
      <c r="AD367" s="12">
        <v>0</v>
      </c>
      <c r="AE367" s="12">
        <v>0</v>
      </c>
      <c r="AF367" s="12">
        <v>0</v>
      </c>
      <c r="AH367" s="12">
        <v>0</v>
      </c>
      <c r="AJ367" s="12">
        <v>0</v>
      </c>
      <c r="AL367" s="12">
        <v>0</v>
      </c>
      <c r="AN367" s="12">
        <v>0</v>
      </c>
      <c r="AR367" s="12">
        <v>0</v>
      </c>
      <c r="AS367" s="12">
        <v>0</v>
      </c>
      <c r="AT367" s="13">
        <v>2.6000000000000002E-2</v>
      </c>
    </row>
    <row r="368" spans="1:46" x14ac:dyDescent="0.25">
      <c r="A368" s="6">
        <v>402</v>
      </c>
      <c r="B368" s="4" t="s">
        <v>760</v>
      </c>
      <c r="C368" s="7" t="s">
        <v>761</v>
      </c>
      <c r="D368" s="1" t="s">
        <v>41</v>
      </c>
      <c r="E368" s="20">
        <f t="shared" si="67"/>
        <v>7.2999999999999995E-2</v>
      </c>
      <c r="F368" s="18">
        <f t="shared" si="68"/>
        <v>0</v>
      </c>
      <c r="G368" s="19">
        <f t="shared" si="69"/>
        <v>0</v>
      </c>
      <c r="H368" s="18">
        <f t="shared" si="70"/>
        <v>0</v>
      </c>
      <c r="I368" s="19">
        <f t="shared" si="71"/>
        <v>0</v>
      </c>
      <c r="J368" s="18">
        <f t="shared" si="72"/>
        <v>0</v>
      </c>
      <c r="K368" s="19">
        <f t="shared" si="73"/>
        <v>0</v>
      </c>
      <c r="L368" s="18">
        <f t="shared" si="74"/>
        <v>0</v>
      </c>
      <c r="M368" s="19">
        <f t="shared" si="75"/>
        <v>0</v>
      </c>
      <c r="N368" s="18">
        <f t="shared" si="76"/>
        <v>0</v>
      </c>
      <c r="O368" s="19">
        <f t="shared" si="77"/>
        <v>0</v>
      </c>
      <c r="P368" s="18">
        <f t="shared" si="78"/>
        <v>7.2999999999999995E-2</v>
      </c>
      <c r="Q368" s="19">
        <f t="shared" si="79"/>
        <v>1</v>
      </c>
      <c r="R368" s="11">
        <v>0</v>
      </c>
      <c r="S368" s="12">
        <v>7.2999999999999995E-2</v>
      </c>
      <c r="T368" s="12">
        <v>0</v>
      </c>
      <c r="V368" s="12">
        <v>0</v>
      </c>
      <c r="Z368" s="12">
        <v>0</v>
      </c>
      <c r="AA368" s="12">
        <v>0</v>
      </c>
      <c r="AB368" s="12">
        <v>0</v>
      </c>
      <c r="AC368" s="12">
        <v>0</v>
      </c>
      <c r="AD368" s="12">
        <v>0</v>
      </c>
      <c r="AE368" s="12">
        <v>0</v>
      </c>
      <c r="AF368" s="12">
        <v>0</v>
      </c>
      <c r="AH368" s="12">
        <v>0</v>
      </c>
      <c r="AJ368" s="12">
        <v>0</v>
      </c>
      <c r="AL368" s="12">
        <v>0</v>
      </c>
      <c r="AN368" s="12">
        <v>0</v>
      </c>
      <c r="AR368" s="12">
        <v>0.02</v>
      </c>
      <c r="AS368" s="12">
        <v>0</v>
      </c>
      <c r="AT368" s="13">
        <v>7.2999999999999995E-2</v>
      </c>
    </row>
    <row r="369" spans="1:46" x14ac:dyDescent="0.25">
      <c r="A369" s="6">
        <v>403</v>
      </c>
      <c r="B369" s="4" t="s">
        <v>762</v>
      </c>
      <c r="C369" s="7" t="s">
        <v>763</v>
      </c>
      <c r="D369" s="1" t="s">
        <v>41</v>
      </c>
      <c r="E369" s="20">
        <f t="shared" si="67"/>
        <v>3.2000000000000001E-2</v>
      </c>
      <c r="F369" s="18">
        <f t="shared" si="68"/>
        <v>0</v>
      </c>
      <c r="G369" s="19">
        <f t="shared" si="69"/>
        <v>0</v>
      </c>
      <c r="H369" s="18">
        <f t="shared" si="70"/>
        <v>0</v>
      </c>
      <c r="I369" s="19">
        <f t="shared" si="71"/>
        <v>0</v>
      </c>
      <c r="J369" s="18">
        <f t="shared" si="72"/>
        <v>0</v>
      </c>
      <c r="K369" s="19">
        <f t="shared" si="73"/>
        <v>0</v>
      </c>
      <c r="L369" s="18">
        <f t="shared" si="74"/>
        <v>0</v>
      </c>
      <c r="M369" s="19">
        <f t="shared" si="75"/>
        <v>0</v>
      </c>
      <c r="N369" s="18">
        <f t="shared" si="76"/>
        <v>0</v>
      </c>
      <c r="O369" s="19">
        <f t="shared" si="77"/>
        <v>0</v>
      </c>
      <c r="P369" s="18">
        <f t="shared" si="78"/>
        <v>3.2000000000000001E-2</v>
      </c>
      <c r="Q369" s="19">
        <f t="shared" si="79"/>
        <v>1</v>
      </c>
      <c r="R369" s="11">
        <v>0</v>
      </c>
      <c r="S369" s="12">
        <v>3.2000000000000001E-2</v>
      </c>
      <c r="T369" s="12">
        <v>0</v>
      </c>
      <c r="V369" s="12">
        <v>0</v>
      </c>
      <c r="Z369" s="12">
        <v>0</v>
      </c>
      <c r="AA369" s="12">
        <v>0</v>
      </c>
      <c r="AB369" s="12">
        <v>0</v>
      </c>
      <c r="AC369" s="12">
        <v>0</v>
      </c>
      <c r="AD369" s="12">
        <v>0</v>
      </c>
      <c r="AE369" s="12">
        <v>0</v>
      </c>
      <c r="AF369" s="12">
        <v>0</v>
      </c>
      <c r="AH369" s="12">
        <v>0</v>
      </c>
      <c r="AJ369" s="12">
        <v>0</v>
      </c>
      <c r="AL369" s="12">
        <v>0</v>
      </c>
      <c r="AN369" s="12">
        <v>0</v>
      </c>
      <c r="AR369" s="12">
        <v>0</v>
      </c>
      <c r="AS369" s="12">
        <v>0</v>
      </c>
      <c r="AT369" s="13">
        <v>3.2000000000000001E-2</v>
      </c>
    </row>
    <row r="370" spans="1:46" x14ac:dyDescent="0.25">
      <c r="A370" s="6">
        <v>404</v>
      </c>
      <c r="B370" s="4" t="s">
        <v>764</v>
      </c>
      <c r="C370" s="7" t="s">
        <v>765</v>
      </c>
      <c r="D370" s="1" t="s">
        <v>36</v>
      </c>
      <c r="E370" s="20">
        <f t="shared" si="67"/>
        <v>1.9</v>
      </c>
      <c r="F370" s="18">
        <f t="shared" si="68"/>
        <v>0</v>
      </c>
      <c r="G370" s="19">
        <f t="shared" si="69"/>
        <v>0</v>
      </c>
      <c r="H370" s="18">
        <f t="shared" si="70"/>
        <v>0</v>
      </c>
      <c r="I370" s="19">
        <f t="shared" si="71"/>
        <v>0</v>
      </c>
      <c r="J370" s="18">
        <f t="shared" si="72"/>
        <v>0</v>
      </c>
      <c r="K370" s="19">
        <f t="shared" si="73"/>
        <v>0</v>
      </c>
      <c r="L370" s="18">
        <f t="shared" si="74"/>
        <v>1.9</v>
      </c>
      <c r="M370" s="19">
        <f t="shared" si="75"/>
        <v>1</v>
      </c>
      <c r="N370" s="18">
        <f t="shared" si="76"/>
        <v>0</v>
      </c>
      <c r="O370" s="19">
        <f t="shared" si="77"/>
        <v>0</v>
      </c>
      <c r="P370" s="18">
        <f t="shared" si="78"/>
        <v>0</v>
      </c>
      <c r="Q370" s="19">
        <f t="shared" si="79"/>
        <v>0</v>
      </c>
      <c r="R370" s="11">
        <v>0</v>
      </c>
      <c r="S370" s="12">
        <v>1.9</v>
      </c>
      <c r="T370" s="12">
        <v>0</v>
      </c>
      <c r="V370" s="12">
        <v>0</v>
      </c>
      <c r="Z370" s="12">
        <v>0</v>
      </c>
      <c r="AA370" s="12">
        <v>0</v>
      </c>
      <c r="AB370" s="12">
        <v>0</v>
      </c>
      <c r="AC370" s="12">
        <v>0</v>
      </c>
      <c r="AD370" s="12">
        <v>0</v>
      </c>
      <c r="AE370" s="12">
        <v>0</v>
      </c>
      <c r="AF370" s="12">
        <v>0</v>
      </c>
      <c r="AH370" s="12">
        <v>0</v>
      </c>
      <c r="AJ370" s="12">
        <v>1.9</v>
      </c>
      <c r="AL370" s="12">
        <v>0</v>
      </c>
      <c r="AN370" s="12">
        <v>0</v>
      </c>
      <c r="AR370" s="12">
        <v>0</v>
      </c>
      <c r="AS370" s="12">
        <v>0</v>
      </c>
      <c r="AT370" s="13">
        <v>0</v>
      </c>
    </row>
    <row r="371" spans="1:46" x14ac:dyDescent="0.25">
      <c r="D371" s="22" t="s">
        <v>775</v>
      </c>
      <c r="E371" s="22">
        <f>SUM(E372:E376)</f>
        <v>10170325.139948001</v>
      </c>
      <c r="F371" s="22">
        <f>SUM(F372:F376)</f>
        <v>219847.63889999999</v>
      </c>
      <c r="G371" s="19">
        <f t="shared" ref="G371:G376" si="80">F371/E371</f>
        <v>2.1616579202218506E-2</v>
      </c>
      <c r="H371" s="22">
        <f>SUM(H372:H376)</f>
        <v>31798.539700000001</v>
      </c>
      <c r="I371" s="19">
        <f t="shared" ref="I371:I376" si="81">H371/E371</f>
        <v>3.1266001098724538E-3</v>
      </c>
      <c r="J371" s="22">
        <f>SUM(J372:J376)</f>
        <v>197832.68934000001</v>
      </c>
      <c r="K371" s="19">
        <f t="shared" ref="K371:K376" si="82">J371/E371</f>
        <v>1.9451953267741004E-2</v>
      </c>
      <c r="L371" s="22">
        <f>SUM(L372:L376)</f>
        <v>23127.239607999993</v>
      </c>
      <c r="M371" s="19">
        <f t="shared" ref="M371:M376" si="83">L371/E371</f>
        <v>2.2739921575524219E-3</v>
      </c>
      <c r="N371" s="22">
        <f>SUM(N372:N376)</f>
        <v>9444085.0317000058</v>
      </c>
      <c r="O371" s="19">
        <f t="shared" ref="O371:O376" si="84">N371/E371</f>
        <v>0.92859224279906272</v>
      </c>
      <c r="P371" s="22">
        <f>SUM(P372:P376)</f>
        <v>253634.00069999998</v>
      </c>
      <c r="Q371" s="19">
        <f t="shared" ref="Q371:Q376" si="85">P371/E371</f>
        <v>2.4938632463553347E-2</v>
      </c>
    </row>
    <row r="372" spans="1:46" x14ac:dyDescent="0.25">
      <c r="D372" s="23" t="s">
        <v>776</v>
      </c>
      <c r="E372" s="23">
        <f xml:space="preserve"> SUMIF($D$6:$D$370, "1",E6:E370)</f>
        <v>26.311507999999993</v>
      </c>
      <c r="F372" s="23">
        <f xml:space="preserve"> SUMIF($D$6:$D$370, "1",F6:F370)</f>
        <v>0</v>
      </c>
      <c r="G372" s="19">
        <f t="shared" si="80"/>
        <v>0</v>
      </c>
      <c r="H372" s="23">
        <f xml:space="preserve"> SUMIF($D$6:$D$370, "1",H6:H370)</f>
        <v>0</v>
      </c>
      <c r="I372" s="19">
        <f t="shared" si="81"/>
        <v>0</v>
      </c>
      <c r="J372" s="23">
        <f xml:space="preserve"> SUMIF($D$6:$D$370, "1",J6:J370)</f>
        <v>14.305899999999999</v>
      </c>
      <c r="K372" s="19">
        <f t="shared" si="82"/>
        <v>0.54371265987491113</v>
      </c>
      <c r="L372" s="23">
        <f xml:space="preserve"> SUMIF($D$6:$D$370, "1",L6:L370)</f>
        <v>6.5646079999999962</v>
      </c>
      <c r="M372" s="19">
        <f t="shared" si="83"/>
        <v>0.2494956959517485</v>
      </c>
      <c r="N372" s="23">
        <f xml:space="preserve"> SUMIF($D$6:$D$370, "1",N6:N370)</f>
        <v>0</v>
      </c>
      <c r="O372" s="19">
        <f t="shared" si="84"/>
        <v>0</v>
      </c>
      <c r="P372" s="23">
        <f xml:space="preserve"> SUMIF($D$6:$D$370, "1",P6:P370)</f>
        <v>5.4409999999999998</v>
      </c>
      <c r="Q372" s="19">
        <f t="shared" si="85"/>
        <v>0.20679164417334048</v>
      </c>
    </row>
    <row r="373" spans="1:46" x14ac:dyDescent="0.25">
      <c r="D373" s="23" t="s">
        <v>777</v>
      </c>
      <c r="E373" s="23">
        <f xml:space="preserve"> SUMIF($D$6:$D$370, "2",E6:E370)</f>
        <v>270.55899999999997</v>
      </c>
      <c r="F373" s="23">
        <f xml:space="preserve"> SUMIF($D$6:$D$370, "2",F6:F370)</f>
        <v>0</v>
      </c>
      <c r="G373" s="19">
        <f t="shared" si="80"/>
        <v>0</v>
      </c>
      <c r="H373" s="23">
        <f xml:space="preserve"> SUMIF($D$6:$D$370, "2",H6:H370)</f>
        <v>0</v>
      </c>
      <c r="I373" s="19">
        <f t="shared" si="81"/>
        <v>0</v>
      </c>
      <c r="J373" s="23">
        <f xml:space="preserve"> SUMIF($D$6:$D$370, "2",J6:J370)</f>
        <v>225.45800000000006</v>
      </c>
      <c r="K373" s="19">
        <f t="shared" si="82"/>
        <v>0.83330438092985293</v>
      </c>
      <c r="L373" s="23">
        <f xml:space="preserve"> SUMIF($D$6:$D$370, "2",L6:L370)</f>
        <v>11.237000000000004</v>
      </c>
      <c r="M373" s="19">
        <f t="shared" si="83"/>
        <v>4.1532530797349212E-2</v>
      </c>
      <c r="N373" s="23">
        <f xml:space="preserve"> SUMIF($D$6:$D$370, "2",N6:N370)</f>
        <v>8.5999999999999993E-2</v>
      </c>
      <c r="O373" s="19">
        <f t="shared" si="84"/>
        <v>3.1786042970294835E-4</v>
      </c>
      <c r="P373" s="23">
        <f xml:space="preserve"> SUMIF($D$6:$D$370, "2",P6:P370)</f>
        <v>33.777999999999992</v>
      </c>
      <c r="Q373" s="19">
        <f t="shared" si="85"/>
        <v>0.12484522784309521</v>
      </c>
    </row>
    <row r="374" spans="1:46" x14ac:dyDescent="0.25">
      <c r="D374" s="23" t="s">
        <v>778</v>
      </c>
      <c r="E374" s="23">
        <f xml:space="preserve"> SUMIF($D$6:$D$370, "3",E6:E370)</f>
        <v>19892.118300000006</v>
      </c>
      <c r="F374" s="23">
        <f xml:space="preserve"> SUMIF($D$6:$D$370, "3",F6:F370)</f>
        <v>7.99</v>
      </c>
      <c r="G374" s="19">
        <f t="shared" si="80"/>
        <v>4.0166662391103906E-4</v>
      </c>
      <c r="H374" s="23">
        <f xml:space="preserve"> SUMIF($D$6:$D$370, "3",H6:H370)</f>
        <v>9000</v>
      </c>
      <c r="I374" s="19">
        <f t="shared" si="81"/>
        <v>0.45244050252807905</v>
      </c>
      <c r="J374" s="23">
        <f xml:space="preserve"> SUMIF($D$6:$D$370, "3",J6:J370)</f>
        <v>758.01099999999951</v>
      </c>
      <c r="K374" s="19">
        <f t="shared" si="82"/>
        <v>3.8106097529090166E-2</v>
      </c>
      <c r="L374" s="23">
        <f xml:space="preserve"> SUMIF($D$6:$D$370, "3",L6:L370)</f>
        <v>831.15319999999997</v>
      </c>
      <c r="M374" s="19">
        <f t="shared" si="83"/>
        <v>4.1783041276202332E-2</v>
      </c>
      <c r="N374" s="23">
        <f xml:space="preserve"> SUMIF($D$6:$D$370, "3",N6:N370)</f>
        <v>3.02</v>
      </c>
      <c r="O374" s="19">
        <f t="shared" si="84"/>
        <v>1.5181892418164431E-4</v>
      </c>
      <c r="P374" s="23">
        <f xml:space="preserve"> SUMIF($D$6:$D$370, "3",P6:P370)</f>
        <v>9291.9441000000024</v>
      </c>
      <c r="Q374" s="19">
        <f t="shared" si="85"/>
        <v>0.46711687311853561</v>
      </c>
    </row>
    <row r="375" spans="1:46" x14ac:dyDescent="0.25">
      <c r="D375" s="23" t="s">
        <v>779</v>
      </c>
      <c r="E375" s="23">
        <f xml:space="preserve"> SUMIF($D$6:$D$370, "4",E6:E370)</f>
        <v>518481.29564000008</v>
      </c>
      <c r="F375" s="23">
        <f xml:space="preserve"> SUMIF($D$6:$D$370, "4",F6:F370)</f>
        <v>207524.03690000001</v>
      </c>
      <c r="G375" s="19">
        <f t="shared" si="80"/>
        <v>0.40025366130872209</v>
      </c>
      <c r="H375" s="23">
        <f xml:space="preserve"> SUMIF($D$6:$D$370, "4",H6:H370)</f>
        <v>6249.6206999999995</v>
      </c>
      <c r="I375" s="19">
        <f t="shared" si="81"/>
        <v>1.2053705220524159E-2</v>
      </c>
      <c r="J375" s="23">
        <f xml:space="preserve"> SUMIF($D$6:$D$370, "4",J6:J370)</f>
        <v>177398.65204000002</v>
      </c>
      <c r="K375" s="19">
        <f t="shared" si="82"/>
        <v>0.34215053374495147</v>
      </c>
      <c r="L375" s="23">
        <f xml:space="preserve"> SUMIF($D$6:$D$370, "4",L6:L370)</f>
        <v>21939.991799999993</v>
      </c>
      <c r="M375" s="19">
        <f t="shared" si="83"/>
        <v>4.2315879057735005E-2</v>
      </c>
      <c r="N375" s="23">
        <f xml:space="preserve"> SUMIF($D$6:$D$370, "4",N6:N370)</f>
        <v>45027.918499999992</v>
      </c>
      <c r="O375" s="19">
        <f t="shared" si="84"/>
        <v>8.6845791504240627E-2</v>
      </c>
      <c r="P375" s="23">
        <f xml:space="preserve"> SUMIF($D$6:$D$370, "4",P6:P370)</f>
        <v>60341.075700000001</v>
      </c>
      <c r="Q375" s="19">
        <f t="shared" si="85"/>
        <v>0.11638042916382647</v>
      </c>
    </row>
    <row r="376" spans="1:46" x14ac:dyDescent="0.25">
      <c r="D376" s="23" t="s">
        <v>780</v>
      </c>
      <c r="E376" s="23">
        <f xml:space="preserve"> SUMIF($D$6:$D$370, "5",E6:E370)</f>
        <v>9631654.8555000015</v>
      </c>
      <c r="F376" s="23">
        <f xml:space="preserve"> SUMIF($D$6:$D$370, "5",F6:F370)</f>
        <v>12315.611999999999</v>
      </c>
      <c r="G376" s="19">
        <f t="shared" si="80"/>
        <v>1.2786600210209326E-3</v>
      </c>
      <c r="H376" s="23">
        <f xml:space="preserve"> SUMIF($D$6:$D$370, "5",H6:H370)</f>
        <v>16548.919000000002</v>
      </c>
      <c r="I376" s="19">
        <f t="shared" si="81"/>
        <v>1.7181802346821022E-3</v>
      </c>
      <c r="J376" s="23">
        <f xml:space="preserve"> SUMIF($D$6:$D$370, "5",J6:J370)</f>
        <v>19436.262400000014</v>
      </c>
      <c r="K376" s="19">
        <f t="shared" si="82"/>
        <v>2.0179566950430383E-3</v>
      </c>
      <c r="L376" s="23">
        <f xml:space="preserve"> SUMIF($D$6:$D$370, "5",L6:L370)</f>
        <v>338.29300000000001</v>
      </c>
      <c r="M376" s="19">
        <f t="shared" si="83"/>
        <v>3.5123040129165679E-5</v>
      </c>
      <c r="N376" s="23">
        <f xml:space="preserve"> SUMIF($D$6:$D$370, "5",N6:N370)</f>
        <v>9399054.0072000064</v>
      </c>
      <c r="O376" s="19">
        <f t="shared" si="84"/>
        <v>0.97585037547652864</v>
      </c>
      <c r="P376" s="23">
        <f xml:space="preserve"> SUMIF($D$6:$D$370, "5",P6:P370)</f>
        <v>183961.76189999995</v>
      </c>
      <c r="Q376" s="19">
        <f t="shared" si="85"/>
        <v>1.9099704532596653E-2</v>
      </c>
    </row>
  </sheetData>
  <autoFilter ref="A5:AW376"/>
  <mergeCells count="31">
    <mergeCell ref="A2:A4"/>
    <mergeCell ref="R2:R4"/>
    <mergeCell ref="S2:S4"/>
    <mergeCell ref="Z2:Z4"/>
    <mergeCell ref="C2:C4"/>
    <mergeCell ref="D2:D4"/>
    <mergeCell ref="Y2:Y4"/>
    <mergeCell ref="T2:V3"/>
    <mergeCell ref="W2:X3"/>
    <mergeCell ref="B2:B4"/>
    <mergeCell ref="E2:E4"/>
    <mergeCell ref="F2:G3"/>
    <mergeCell ref="H2:I3"/>
    <mergeCell ref="J2:K3"/>
    <mergeCell ref="L2:M3"/>
    <mergeCell ref="N2:O3"/>
    <mergeCell ref="P2:Q3"/>
    <mergeCell ref="AT2:AT4"/>
    <mergeCell ref="AA3:AA4"/>
    <mergeCell ref="AB3:AC3"/>
    <mergeCell ref="AD2:AD4"/>
    <mergeCell ref="AE2:AE4"/>
    <mergeCell ref="AF2:AO2"/>
    <mergeCell ref="AA2:AC2"/>
    <mergeCell ref="AR2:AS3"/>
    <mergeCell ref="AF3:AG3"/>
    <mergeCell ref="AN3:AO3"/>
    <mergeCell ref="AL3:AM3"/>
    <mergeCell ref="AJ3:AK3"/>
    <mergeCell ref="AH3:AI3"/>
    <mergeCell ref="AP2:AQ3"/>
  </mergeCells>
  <conditionalFormatting sqref="E5:Q370">
    <cfRule type="expression" dxfId="3" priority="3" stopIfTrue="1">
      <formula>#REF!=1</formula>
    </cfRule>
    <cfRule type="expression" dxfId="2" priority="4" stopIfTrue="1">
      <formula>#REF!=10</formula>
    </cfRule>
  </conditionalFormatting>
  <conditionalFormatting sqref="G371:G376 Q371:Q376 O371:O376 M371:M376 K371:K376 I371:I376">
    <cfRule type="expression" dxfId="1" priority="1" stopIfTrue="1">
      <formula>$AJ371=1</formula>
    </cfRule>
    <cfRule type="expression" dxfId="0" priority="2" stopIfTrue="1">
      <formula>$AJ371=10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Larik</cp:lastModifiedBy>
  <dcterms:created xsi:type="dcterms:W3CDTF">2015-06-05T18:19:34Z</dcterms:created>
  <dcterms:modified xsi:type="dcterms:W3CDTF">2022-12-12T21:29:44Z</dcterms:modified>
</cp:coreProperties>
</file>