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intek-014\документы отдела\Государственная программа\ГП\Изменения 2021\01.07.2021\"/>
    </mc:Choice>
  </mc:AlternateContent>
  <bookViews>
    <workbookView xWindow="0" yWindow="0" windowWidth="28800" windowHeight="12135"/>
  </bookViews>
  <sheets>
    <sheet name="Приложение 3" sheetId="1" r:id="rId1"/>
  </sheets>
  <definedNames>
    <definedName name="Print_Titles_0" localSheetId="0">'Приложение 3'!$7:$10</definedName>
    <definedName name="Print_Titles_0_0" localSheetId="0">'Приложение 3'!$7:$10</definedName>
    <definedName name="Print_Titles_0_0_0" localSheetId="0">'Приложение 3'!$7:$10</definedName>
    <definedName name="report3" localSheetId="0">'Приложение 3'!$7:$10</definedName>
    <definedName name="report4" localSheetId="0">'Приложение 3'!$7:$10</definedName>
    <definedName name="_xlnm.Print_Titles" localSheetId="0">'Приложение 3'!$6:$9</definedName>
    <definedName name="_xlnm.Print_Area" localSheetId="0">'Приложение 3'!$A:$K</definedName>
  </definedNames>
  <calcPr calcId="152511"/>
</workbook>
</file>

<file path=xl/calcChain.xml><?xml version="1.0" encoding="utf-8"?>
<calcChain xmlns="http://schemas.openxmlformats.org/spreadsheetml/2006/main">
  <c r="E52" i="1" l="1"/>
  <c r="E51" i="1"/>
  <c r="K50" i="1"/>
  <c r="J50" i="1"/>
  <c r="I50" i="1"/>
  <c r="H50" i="1"/>
  <c r="G50" i="1"/>
  <c r="F50" i="1"/>
  <c r="D50" i="1"/>
  <c r="E49" i="1"/>
  <c r="E48" i="1"/>
  <c r="E47" i="1"/>
  <c r="K46" i="1"/>
  <c r="J46" i="1"/>
  <c r="I46" i="1"/>
  <c r="H46" i="1"/>
  <c r="G46" i="1"/>
  <c r="F46" i="1"/>
  <c r="D46" i="1"/>
  <c r="E45" i="1"/>
  <c r="E44" i="1"/>
  <c r="K43" i="1"/>
  <c r="J43" i="1"/>
  <c r="I43" i="1"/>
  <c r="H43" i="1"/>
  <c r="G43" i="1"/>
  <c r="F43" i="1"/>
  <c r="D43" i="1"/>
  <c r="E42" i="1"/>
  <c r="E41" i="1"/>
  <c r="E40" i="1"/>
  <c r="K39" i="1"/>
  <c r="J39" i="1"/>
  <c r="I39" i="1"/>
  <c r="H39" i="1"/>
  <c r="G39" i="1"/>
  <c r="F39" i="1"/>
  <c r="D39" i="1"/>
  <c r="E38" i="1"/>
  <c r="E37" i="1"/>
  <c r="K36" i="1"/>
  <c r="J36" i="1"/>
  <c r="I36" i="1"/>
  <c r="H36" i="1"/>
  <c r="G36" i="1"/>
  <c r="F36" i="1"/>
  <c r="D36" i="1"/>
  <c r="E31" i="1"/>
  <c r="E30" i="1"/>
  <c r="K29" i="1"/>
  <c r="J29" i="1"/>
  <c r="I29" i="1"/>
  <c r="H29" i="1"/>
  <c r="G29" i="1"/>
  <c r="F29" i="1"/>
  <c r="D29" i="1"/>
  <c r="E27" i="1"/>
  <c r="E26" i="1"/>
  <c r="E25" i="1"/>
  <c r="K24" i="1"/>
  <c r="J24" i="1"/>
  <c r="I24" i="1"/>
  <c r="H24" i="1"/>
  <c r="G24" i="1"/>
  <c r="F24" i="1"/>
  <c r="D24" i="1"/>
  <c r="E23" i="1"/>
  <c r="E22" i="1"/>
  <c r="K21" i="1"/>
  <c r="J21" i="1"/>
  <c r="I21" i="1"/>
  <c r="H21" i="1"/>
  <c r="G21" i="1"/>
  <c r="F21" i="1"/>
  <c r="D21" i="1"/>
  <c r="E20" i="1"/>
  <c r="E19" i="1"/>
  <c r="E18" i="1"/>
  <c r="K17" i="1"/>
  <c r="J17" i="1"/>
  <c r="I17" i="1"/>
  <c r="H17" i="1"/>
  <c r="G17" i="1"/>
  <c r="F17" i="1"/>
  <c r="D17" i="1"/>
  <c r="E16" i="1"/>
  <c r="E15" i="1"/>
  <c r="K14" i="1"/>
  <c r="J14" i="1"/>
  <c r="I14" i="1"/>
  <c r="H14" i="1"/>
  <c r="G14" i="1"/>
  <c r="F14" i="1"/>
  <c r="D14" i="1"/>
  <c r="F13" i="1" l="1"/>
  <c r="J13" i="1"/>
  <c r="E46" i="1"/>
  <c r="E50" i="1"/>
  <c r="D35" i="1"/>
  <c r="D34" i="1" s="1"/>
  <c r="H35" i="1"/>
  <c r="E21" i="1"/>
  <c r="E29" i="1"/>
  <c r="G13" i="1"/>
  <c r="G12" i="1" s="1"/>
  <c r="K13" i="1"/>
  <c r="E43" i="1"/>
  <c r="I35" i="1"/>
  <c r="H13" i="1"/>
  <c r="E39" i="1"/>
  <c r="J35" i="1"/>
  <c r="E14" i="1"/>
  <c r="D13" i="1"/>
  <c r="D12" i="1" s="1"/>
  <c r="I13" i="1"/>
  <c r="E36" i="1"/>
  <c r="G35" i="1"/>
  <c r="G34" i="1" s="1"/>
  <c r="K35" i="1"/>
  <c r="E17" i="1"/>
  <c r="E24" i="1"/>
  <c r="F35" i="1"/>
  <c r="E13" i="1" l="1"/>
  <c r="H34" i="1"/>
  <c r="I34" i="1" s="1"/>
  <c r="J34" i="1" s="1"/>
  <c r="K34" i="1" s="1"/>
  <c r="E35" i="1"/>
  <c r="H12" i="1"/>
  <c r="I12" i="1" s="1"/>
  <c r="J12" i="1" s="1"/>
  <c r="K12" i="1" s="1"/>
</calcChain>
</file>

<file path=xl/sharedStrings.xml><?xml version="1.0" encoding="utf-8"?>
<sst xmlns="http://schemas.openxmlformats.org/spreadsheetml/2006/main" count="118" uniqueCount="46">
  <si>
    <t>Приложение 3</t>
  </si>
  <si>
    <t>№</t>
  </si>
  <si>
    <t>Муниципальное образование</t>
  </si>
  <si>
    <t>Наименование объекта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</si>
  <si>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</si>
  <si>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Прирост 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</si>
  <si>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 xml:space="preserve">График достижения целевого показателя </t>
  </si>
  <si>
    <t>2019 год</t>
  </si>
  <si>
    <t>2020 год</t>
  </si>
  <si>
    <t>2021 год</t>
  </si>
  <si>
    <t>2022 год</t>
  </si>
  <si>
    <t>2023 год</t>
  </si>
  <si>
    <t>2024 год</t>
  </si>
  <si>
    <t>человек</t>
  </si>
  <si>
    <t>%</t>
  </si>
  <si>
    <t>Доля населения субъекта Российской Федерации, обеспеченного качественной питьевой водой из систем централизованного водоснабжения</t>
  </si>
  <si>
    <t>Целевой показатель: Камчатский край </t>
  </si>
  <si>
    <t>x</t>
  </si>
  <si>
    <t>Значение целевого показателя,  достигаемое в ходе реализации программы</t>
  </si>
  <si>
    <t>Суммарный прирост показателя  по Камчатскому краю</t>
  </si>
  <si>
    <t>Карагинский муниципальный район</t>
  </si>
  <si>
    <t>Мероприятия инвестиционных программ предприятий водоснабжения Камчатского края</t>
  </si>
  <si>
    <t>Обустройство водозаборных сооружений с бурением дополнительной скважины и строительством централизованной системы водоснабжения в с. Ивашка, Карагинского района</t>
  </si>
  <si>
    <t>Олюторский муниципальный район</t>
  </si>
  <si>
    <t>Обустройство водозаборных сооружений  с бурением дополнительной скважины и строительством централизованной системы водоснабжения в с. Апука Олюторского муниципального района</t>
  </si>
  <si>
    <t>Строительство водозаборных сооружений и системы водоснабжения села Вывенка Олюторского муниципального района</t>
  </si>
  <si>
    <t>Соболевский муниципальный район</t>
  </si>
  <si>
    <t>Водоснабжение села Соболево на территории Соболевского муниципального района Камчатского края</t>
  </si>
  <si>
    <t>Тигильский муниципальный район</t>
  </si>
  <si>
    <t>Строительство системы хозяйственно-питьевого водоснабжения с. Лесная, Тигильского района, Камчатского края</t>
  </si>
  <si>
    <t>Строительство водозаборных сооружений и системы водоснабжения села Ковран Тигильского муниципального района</t>
  </si>
  <si>
    <t>Усть-Большерецкий муниципальный район</t>
  </si>
  <si>
    <t>Реконструкция Центральной водонасосной станции Октябрьского городского поселения, Усть-Большерецкого муниципального района Камчатского края</t>
  </si>
  <si>
    <t>Доля городского населения субъекта Российской Федерации, обеспеченного качественной питьевой водой из систем централизованного водоснабжения</t>
  </si>
  <si>
    <t>Динамика достижения целевых показателей федерального проекта "Чистая вода" при реализации мероприятий по повышению качества водоснабжения на период 2019 года по 2024 год</t>
  </si>
  <si>
    <t>1.</t>
  </si>
  <si>
    <t>2.</t>
  </si>
  <si>
    <t>3.</t>
  </si>
  <si>
    <t>Итого по Соболевскому муниципальному району:</t>
  </si>
  <si>
    <t>Итого  по Олюторскому муниципальному району:</t>
  </si>
  <si>
    <t>Итого  по Карагинскому муниципальному району:</t>
  </si>
  <si>
    <t>Итого по Усть-Большерецкому муниципальному району:</t>
  </si>
  <si>
    <t>Итого  по Тигильскому муниципальному району:</t>
  </si>
  <si>
    <t>Итого  по Соболевскому муниципальному району:</t>
  </si>
  <si>
    <t>Итого  по Усть-Большерецкому муниципальному району:</t>
  </si>
  <si>
    <t>Строительство водозаборных сооружений и системы водоснабжения с. Тигиль Тигильского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</si>
</sst>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7">
    <xf numFmtId="0" fontId="0" fillId="2" borderId="0" xfId="0" applyFill="1"/>
    <xf numFmtId="0" fontId="1" fillId="2" borderId="0" xfId="0" applyFont="1" applyFill="1" applyAlignment="1">
      <alignment wrapText="1"/>
    </xf>
    <xf numFmtId="0" fontId="0" fillId="2" borderId="0" xfId="0" applyFill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wrapText="1"/>
    </xf>
    <xf numFmtId="0" fontId="3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6"/>
  <sheetViews>
    <sheetView tabSelected="1" topLeftCell="A22" workbookViewId="0">
      <selection activeCell="K28" sqref="K28"/>
    </sheetView>
  </sheetViews>
  <sheetFormatPr defaultRowHeight="15" x14ac:dyDescent="0.25"/>
  <cols>
    <col min="1" max="1" width="5.7109375" customWidth="1"/>
    <col min="2" max="3" width="30.7109375" customWidth="1"/>
    <col min="4" max="5" width="20.7109375" customWidth="1"/>
    <col min="6" max="11" width="10.7109375" customWidth="1"/>
    <col min="12" max="12" width="6.7109375" customWidth="1"/>
    <col min="13" max="13" width="11.7109375" hidden="1" customWidth="1"/>
    <col min="14" max="1025" width="8.5703125" hidden="1" customWidth="1"/>
  </cols>
  <sheetData>
    <row r="1" spans="1:15" ht="18" customHeight="1" x14ac:dyDescent="0.25">
      <c r="A1" s="3"/>
      <c r="B1" s="4"/>
      <c r="C1" s="4"/>
      <c r="D1" s="4"/>
      <c r="E1" s="4"/>
      <c r="F1" s="4"/>
      <c r="G1" s="4"/>
      <c r="H1" s="4"/>
      <c r="I1" s="39" t="s">
        <v>0</v>
      </c>
      <c r="J1" s="39"/>
      <c r="K1" s="39"/>
      <c r="L1" s="1"/>
      <c r="M1" s="1"/>
      <c r="N1" s="2"/>
    </row>
    <row r="2" spans="1:15" ht="18" customHeight="1" x14ac:dyDescent="0.25">
      <c r="A2" s="3"/>
      <c r="B2" s="4"/>
      <c r="C2" s="4"/>
      <c r="D2" s="4"/>
      <c r="E2" s="4"/>
      <c r="F2" s="4"/>
      <c r="G2" s="4"/>
      <c r="H2" s="4"/>
      <c r="I2" s="4"/>
      <c r="J2" s="5"/>
      <c r="K2" s="5"/>
      <c r="L2" s="5"/>
      <c r="M2" s="5"/>
      <c r="N2" s="2"/>
    </row>
    <row r="3" spans="1:15" ht="33.75" customHeight="1" x14ac:dyDescent="0.2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6"/>
      <c r="M3" s="6"/>
      <c r="N3" s="2"/>
    </row>
    <row r="4" spans="1:15" ht="24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7"/>
      <c r="M4" s="7"/>
      <c r="N4" s="2"/>
    </row>
    <row r="5" spans="1:15" ht="18" customHeight="1" x14ac:dyDescent="0.25">
      <c r="N5" s="2"/>
    </row>
    <row r="6" spans="1:15" ht="180" customHeight="1" x14ac:dyDescent="0.25">
      <c r="A6" s="41" t="s">
        <v>1</v>
      </c>
      <c r="B6" s="41" t="s">
        <v>2</v>
      </c>
      <c r="C6" s="41" t="s">
        <v>3</v>
      </c>
      <c r="D6" s="41" t="s">
        <v>4</v>
      </c>
      <c r="E6" s="41" t="s">
        <v>5</v>
      </c>
      <c r="F6" s="41" t="s">
        <v>6</v>
      </c>
      <c r="G6" s="41"/>
      <c r="H6" s="41"/>
      <c r="I6" s="41"/>
      <c r="J6" s="41"/>
      <c r="K6" s="41"/>
      <c r="L6" s="9"/>
      <c r="M6" s="10"/>
      <c r="N6" s="11"/>
      <c r="O6" s="10"/>
    </row>
    <row r="7" spans="1:15" ht="18" customHeight="1" x14ac:dyDescent="0.25">
      <c r="A7" s="41"/>
      <c r="B7" s="41"/>
      <c r="C7" s="41"/>
      <c r="D7" s="41"/>
      <c r="E7" s="41"/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2" t="s">
        <v>12</v>
      </c>
      <c r="L7" s="9"/>
      <c r="M7" s="10"/>
      <c r="N7" s="11"/>
      <c r="O7" s="10"/>
    </row>
    <row r="8" spans="1:15" ht="18" customHeight="1" x14ac:dyDescent="0.25">
      <c r="A8" s="41"/>
      <c r="B8" s="41"/>
      <c r="C8" s="41"/>
      <c r="D8" s="8" t="s">
        <v>13</v>
      </c>
      <c r="E8" s="8" t="s">
        <v>14</v>
      </c>
      <c r="F8" s="8" t="s">
        <v>14</v>
      </c>
      <c r="G8" s="8" t="s">
        <v>14</v>
      </c>
      <c r="H8" s="8" t="s">
        <v>14</v>
      </c>
      <c r="I8" s="8" t="s">
        <v>14</v>
      </c>
      <c r="J8" s="8" t="s">
        <v>14</v>
      </c>
      <c r="K8" s="8" t="s">
        <v>14</v>
      </c>
      <c r="L8" s="9"/>
      <c r="M8" s="10"/>
      <c r="N8" s="11"/>
      <c r="O8" s="10"/>
    </row>
    <row r="9" spans="1:15" ht="18" customHeight="1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9"/>
      <c r="M9" s="10"/>
      <c r="N9" s="11"/>
      <c r="O9" s="10"/>
    </row>
    <row r="10" spans="1:15" x14ac:dyDescent="0.25">
      <c r="A10" s="38" t="s">
        <v>15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9"/>
      <c r="M10" s="10"/>
      <c r="N10" s="11"/>
      <c r="O10" s="10"/>
    </row>
    <row r="11" spans="1:15" x14ac:dyDescent="0.25">
      <c r="A11" s="28" t="s">
        <v>16</v>
      </c>
      <c r="B11" s="28"/>
      <c r="C11" s="28"/>
      <c r="D11" s="13" t="s">
        <v>17</v>
      </c>
      <c r="E11" s="13" t="s">
        <v>17</v>
      </c>
      <c r="F11" s="20">
        <v>98.5</v>
      </c>
      <c r="G11" s="20">
        <v>98.6</v>
      </c>
      <c r="H11" s="20">
        <v>99</v>
      </c>
      <c r="I11" s="20">
        <v>99.7</v>
      </c>
      <c r="J11" s="20">
        <v>100</v>
      </c>
      <c r="K11" s="20">
        <v>100</v>
      </c>
      <c r="L11" s="14"/>
      <c r="M11" s="10"/>
      <c r="N11" s="11"/>
      <c r="O11" s="10"/>
    </row>
    <row r="12" spans="1:15" x14ac:dyDescent="0.25">
      <c r="A12" s="37" t="s">
        <v>18</v>
      </c>
      <c r="B12" s="37"/>
      <c r="C12" s="37"/>
      <c r="D12" s="15">
        <f>D13</f>
        <v>4729</v>
      </c>
      <c r="E12" s="20">
        <v>1.5</v>
      </c>
      <c r="F12" s="20">
        <v>98.5</v>
      </c>
      <c r="G12" s="20">
        <f>F12+G13</f>
        <v>98.5</v>
      </c>
      <c r="H12" s="20">
        <f>G12+H13</f>
        <v>98.626999999999995</v>
      </c>
      <c r="I12" s="20">
        <f>H12+I13</f>
        <v>98.626999999999995</v>
      </c>
      <c r="J12" s="20">
        <f>I12+J13</f>
        <v>98.699999999999989</v>
      </c>
      <c r="K12" s="20">
        <f>J12+K13</f>
        <v>99.999999999999986</v>
      </c>
      <c r="L12" s="14"/>
      <c r="M12" s="10"/>
      <c r="N12" s="11"/>
      <c r="O12" s="10"/>
    </row>
    <row r="13" spans="1:15" x14ac:dyDescent="0.25">
      <c r="A13" s="28" t="s">
        <v>19</v>
      </c>
      <c r="B13" s="28"/>
      <c r="C13" s="28"/>
      <c r="D13" s="16">
        <f>SUM(D14,D17,D21,D24,D29)</f>
        <v>4729</v>
      </c>
      <c r="E13" s="20">
        <f t="shared" ref="E13:E31" si="0">SUM(F13:K13)</f>
        <v>1.5</v>
      </c>
      <c r="F13" s="21">
        <f t="shared" ref="F13:K13" si="1">SUM(F14,F17,F21,F24,F29)</f>
        <v>0</v>
      </c>
      <c r="G13" s="21">
        <f t="shared" si="1"/>
        <v>0</v>
      </c>
      <c r="H13" s="21">
        <f t="shared" si="1"/>
        <v>0.127</v>
      </c>
      <c r="I13" s="21">
        <f t="shared" si="1"/>
        <v>0</v>
      </c>
      <c r="J13" s="21">
        <f t="shared" si="1"/>
        <v>7.2999999999999995E-2</v>
      </c>
      <c r="K13" s="21">
        <f t="shared" si="1"/>
        <v>1.3</v>
      </c>
      <c r="L13" s="14"/>
      <c r="M13" s="10"/>
      <c r="N13" s="11"/>
      <c r="O13" s="10"/>
    </row>
    <row r="14" spans="1:15" ht="63" customHeight="1" x14ac:dyDescent="0.25">
      <c r="A14" s="28" t="s">
        <v>40</v>
      </c>
      <c r="B14" s="28"/>
      <c r="C14" s="28"/>
      <c r="D14" s="23">
        <f>SUM(D15:D16)</f>
        <v>545</v>
      </c>
      <c r="E14" s="24">
        <f t="shared" si="0"/>
        <v>0.17299999999999999</v>
      </c>
      <c r="F14" s="25">
        <f t="shared" ref="F14:K14" si="2">SUM(F15:F16)</f>
        <v>0</v>
      </c>
      <c r="G14" s="25">
        <f t="shared" si="2"/>
        <v>0</v>
      </c>
      <c r="H14" s="25">
        <f t="shared" si="2"/>
        <v>0</v>
      </c>
      <c r="I14" s="25">
        <f t="shared" si="2"/>
        <v>0</v>
      </c>
      <c r="J14" s="25">
        <f t="shared" si="2"/>
        <v>0</v>
      </c>
      <c r="K14" s="25">
        <f t="shared" si="2"/>
        <v>0.17299999999999999</v>
      </c>
      <c r="L14" s="9"/>
      <c r="M14" s="10"/>
      <c r="N14" s="11"/>
      <c r="O14" s="10"/>
    </row>
    <row r="15" spans="1:15" ht="39" x14ac:dyDescent="0.25">
      <c r="A15" s="17" t="s">
        <v>35</v>
      </c>
      <c r="B15" s="22" t="s">
        <v>20</v>
      </c>
      <c r="C15" s="18" t="s">
        <v>21</v>
      </c>
      <c r="D15" s="26">
        <v>0</v>
      </c>
      <c r="E15" s="27">
        <f t="shared" si="0"/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9"/>
      <c r="M15" s="10"/>
      <c r="N15" s="11"/>
      <c r="O15" s="10"/>
    </row>
    <row r="16" spans="1:15" ht="77.25" x14ac:dyDescent="0.25">
      <c r="A16" s="17" t="s">
        <v>36</v>
      </c>
      <c r="B16" s="22" t="s">
        <v>20</v>
      </c>
      <c r="C16" s="18" t="s">
        <v>22</v>
      </c>
      <c r="D16" s="26">
        <v>545</v>
      </c>
      <c r="E16" s="27">
        <f t="shared" si="0"/>
        <v>0.17299999999999999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0.17299999999999999</v>
      </c>
      <c r="L16" s="9"/>
      <c r="M16" s="10"/>
      <c r="N16" s="11"/>
      <c r="O16" s="10"/>
    </row>
    <row r="17" spans="1:15" ht="40.5" customHeight="1" x14ac:dyDescent="0.25">
      <c r="A17" s="28" t="s">
        <v>39</v>
      </c>
      <c r="B17" s="28"/>
      <c r="C17" s="28"/>
      <c r="D17" s="23">
        <f>SUM(D18:D20)</f>
        <v>624</v>
      </c>
      <c r="E17" s="24">
        <f t="shared" si="0"/>
        <v>0.19800000000000001</v>
      </c>
      <c r="F17" s="25">
        <f t="shared" ref="F17:K17" si="3">SUM(F18:F20)</f>
        <v>0</v>
      </c>
      <c r="G17" s="25">
        <f t="shared" si="3"/>
        <v>0</v>
      </c>
      <c r="H17" s="25">
        <f t="shared" si="3"/>
        <v>0</v>
      </c>
      <c r="I17" s="25">
        <f t="shared" si="3"/>
        <v>0</v>
      </c>
      <c r="J17" s="25">
        <f t="shared" si="3"/>
        <v>0</v>
      </c>
      <c r="K17" s="25">
        <f t="shared" si="3"/>
        <v>0.19800000000000001</v>
      </c>
      <c r="L17" s="9"/>
      <c r="M17" s="10"/>
      <c r="N17" s="11"/>
      <c r="O17" s="10"/>
    </row>
    <row r="18" spans="1:15" ht="39" x14ac:dyDescent="0.25">
      <c r="A18" s="17" t="s">
        <v>35</v>
      </c>
      <c r="B18" s="22" t="s">
        <v>23</v>
      </c>
      <c r="C18" s="18" t="s">
        <v>21</v>
      </c>
      <c r="D18" s="26">
        <v>0</v>
      </c>
      <c r="E18" s="27">
        <f t="shared" si="0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9"/>
      <c r="M18" s="10"/>
      <c r="N18" s="11"/>
      <c r="O18" s="10"/>
    </row>
    <row r="19" spans="1:15" ht="90" x14ac:dyDescent="0.25">
      <c r="A19" s="17" t="s">
        <v>36</v>
      </c>
      <c r="B19" s="22" t="s">
        <v>23</v>
      </c>
      <c r="C19" s="18" t="s">
        <v>24</v>
      </c>
      <c r="D19" s="26">
        <v>234</v>
      </c>
      <c r="E19" s="27">
        <f t="shared" si="0"/>
        <v>7.3999999999999996E-2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7.3999999999999996E-2</v>
      </c>
      <c r="L19" s="9"/>
      <c r="M19" s="10"/>
      <c r="N19" s="11"/>
      <c r="O19" s="10"/>
    </row>
    <row r="20" spans="1:15" ht="64.5" x14ac:dyDescent="0.25">
      <c r="A20" s="17" t="s">
        <v>37</v>
      </c>
      <c r="B20" s="22" t="s">
        <v>23</v>
      </c>
      <c r="C20" s="18" t="s">
        <v>25</v>
      </c>
      <c r="D20" s="26">
        <v>390</v>
      </c>
      <c r="E20" s="27">
        <f t="shared" si="0"/>
        <v>0.124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0.124</v>
      </c>
      <c r="L20" s="9"/>
      <c r="M20" s="10"/>
      <c r="N20" s="11"/>
      <c r="O20" s="10"/>
    </row>
    <row r="21" spans="1:15" ht="42.75" customHeight="1" x14ac:dyDescent="0.25">
      <c r="A21" s="28" t="s">
        <v>38</v>
      </c>
      <c r="B21" s="28"/>
      <c r="C21" s="28"/>
      <c r="D21" s="23">
        <f>SUM(D22:D23)</f>
        <v>1410</v>
      </c>
      <c r="E21" s="24">
        <f t="shared" si="0"/>
        <v>0.44700000000000001</v>
      </c>
      <c r="F21" s="25">
        <f t="shared" ref="F21:K21" si="4">SUM(F22:F23)</f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0.44700000000000001</v>
      </c>
      <c r="L21" s="9"/>
      <c r="M21" s="10"/>
      <c r="N21" s="11"/>
      <c r="O21" s="10"/>
    </row>
    <row r="22" spans="1:15" ht="51.75" x14ac:dyDescent="0.25">
      <c r="A22" s="17" t="s">
        <v>35</v>
      </c>
      <c r="B22" s="22" t="s">
        <v>26</v>
      </c>
      <c r="C22" s="18" t="s">
        <v>27</v>
      </c>
      <c r="D22" s="26">
        <v>1410</v>
      </c>
      <c r="E22" s="27">
        <f t="shared" si="0"/>
        <v>0.44700000000000001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0.44700000000000001</v>
      </c>
      <c r="L22" s="9"/>
      <c r="M22" s="10"/>
      <c r="N22" s="11"/>
      <c r="O22" s="10"/>
    </row>
    <row r="23" spans="1:15" ht="39" x14ac:dyDescent="0.25">
      <c r="A23" s="17" t="s">
        <v>36</v>
      </c>
      <c r="B23" s="22" t="s">
        <v>26</v>
      </c>
      <c r="C23" s="18" t="s">
        <v>21</v>
      </c>
      <c r="D23" s="26">
        <v>0</v>
      </c>
      <c r="E23" s="27">
        <f t="shared" si="0"/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9"/>
      <c r="M23" s="10"/>
      <c r="N23" s="11"/>
      <c r="O23" s="10"/>
    </row>
    <row r="24" spans="1:15" ht="44.25" customHeight="1" x14ac:dyDescent="0.25">
      <c r="A24" s="28" t="s">
        <v>42</v>
      </c>
      <c r="B24" s="28"/>
      <c r="C24" s="28"/>
      <c r="D24" s="23">
        <f>SUM(D25:D27)</f>
        <v>629</v>
      </c>
      <c r="E24" s="24">
        <f t="shared" si="0"/>
        <v>0.2</v>
      </c>
      <c r="F24" s="25">
        <f t="shared" ref="F24:K24" si="5">SUM(F25:F27)</f>
        <v>0</v>
      </c>
      <c r="G24" s="25">
        <f t="shared" si="5"/>
        <v>0</v>
      </c>
      <c r="H24" s="25">
        <f t="shared" si="5"/>
        <v>0.127</v>
      </c>
      <c r="I24" s="25">
        <f t="shared" si="5"/>
        <v>0</v>
      </c>
      <c r="J24" s="25">
        <f t="shared" si="5"/>
        <v>7.2999999999999995E-2</v>
      </c>
      <c r="K24" s="25">
        <f t="shared" si="5"/>
        <v>0</v>
      </c>
      <c r="L24" s="9"/>
      <c r="M24" s="10"/>
      <c r="N24" s="11"/>
      <c r="O24" s="10"/>
    </row>
    <row r="25" spans="1:15" ht="56.25" customHeight="1" x14ac:dyDescent="0.25">
      <c r="A25" s="17" t="s">
        <v>35</v>
      </c>
      <c r="B25" s="22" t="s">
        <v>28</v>
      </c>
      <c r="C25" s="18" t="s">
        <v>29</v>
      </c>
      <c r="D25" s="26">
        <v>400</v>
      </c>
      <c r="E25" s="27">
        <f t="shared" si="0"/>
        <v>0.127</v>
      </c>
      <c r="F25" s="27">
        <v>0</v>
      </c>
      <c r="G25" s="27">
        <v>0</v>
      </c>
      <c r="H25" s="27">
        <v>0.127</v>
      </c>
      <c r="I25" s="27">
        <v>0</v>
      </c>
      <c r="J25" s="27">
        <v>0</v>
      </c>
      <c r="K25" s="27">
        <v>0</v>
      </c>
      <c r="L25" s="9"/>
      <c r="M25" s="10"/>
      <c r="N25" s="11"/>
      <c r="O25" s="10"/>
    </row>
    <row r="26" spans="1:15" ht="64.5" x14ac:dyDescent="0.25">
      <c r="A26" s="17" t="s">
        <v>36</v>
      </c>
      <c r="B26" s="22" t="s">
        <v>28</v>
      </c>
      <c r="C26" s="18" t="s">
        <v>30</v>
      </c>
      <c r="D26" s="26">
        <v>229</v>
      </c>
      <c r="E26" s="27">
        <f t="shared" si="0"/>
        <v>7.2999999999999995E-2</v>
      </c>
      <c r="F26" s="27">
        <v>0</v>
      </c>
      <c r="G26" s="27">
        <v>0</v>
      </c>
      <c r="H26" s="27">
        <v>0</v>
      </c>
      <c r="I26" s="27">
        <v>0</v>
      </c>
      <c r="J26" s="27">
        <v>7.2999999999999995E-2</v>
      </c>
      <c r="K26" s="27">
        <v>0</v>
      </c>
      <c r="L26" s="9"/>
      <c r="M26" s="10"/>
      <c r="N26" s="11"/>
      <c r="O26" s="10"/>
    </row>
    <row r="27" spans="1:15" ht="39" x14ac:dyDescent="0.25">
      <c r="A27" s="17" t="s">
        <v>37</v>
      </c>
      <c r="B27" s="22" t="s">
        <v>28</v>
      </c>
      <c r="C27" s="18" t="s">
        <v>21</v>
      </c>
      <c r="D27" s="26">
        <v>0</v>
      </c>
      <c r="E27" s="27">
        <f t="shared" si="0"/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9"/>
      <c r="M27" s="10"/>
      <c r="N27" s="11"/>
      <c r="O27" s="10"/>
    </row>
    <row r="28" spans="1:15" ht="64.5" x14ac:dyDescent="0.25">
      <c r="A28" s="42"/>
      <c r="B28" s="43" t="s">
        <v>28</v>
      </c>
      <c r="C28" s="44" t="s">
        <v>45</v>
      </c>
      <c r="D28" s="45">
        <v>1372</v>
      </c>
      <c r="E28" s="46">
        <v>0.4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0.4</v>
      </c>
      <c r="L28" s="9"/>
      <c r="M28" s="10"/>
      <c r="N28" s="11"/>
      <c r="O28" s="10"/>
    </row>
    <row r="29" spans="1:15" ht="39" customHeight="1" x14ac:dyDescent="0.25">
      <c r="A29" s="28" t="s">
        <v>41</v>
      </c>
      <c r="B29" s="28"/>
      <c r="C29" s="28"/>
      <c r="D29" s="23">
        <f>SUM(D30:D31)</f>
        <v>1521</v>
      </c>
      <c r="E29" s="24">
        <f t="shared" si="0"/>
        <v>0.48199999999999998</v>
      </c>
      <c r="F29" s="25">
        <f t="shared" ref="F29:K29" si="6">SUM(F30:F31)</f>
        <v>0</v>
      </c>
      <c r="G29" s="25">
        <f t="shared" si="6"/>
        <v>0</v>
      </c>
      <c r="H29" s="25">
        <f t="shared" si="6"/>
        <v>0</v>
      </c>
      <c r="I29" s="25">
        <f t="shared" si="6"/>
        <v>0</v>
      </c>
      <c r="J29" s="25">
        <f t="shared" si="6"/>
        <v>0</v>
      </c>
      <c r="K29" s="25">
        <f t="shared" si="6"/>
        <v>0.48199999999999998</v>
      </c>
      <c r="L29" s="9"/>
      <c r="M29" s="10"/>
      <c r="N29" s="11"/>
      <c r="O29" s="10"/>
    </row>
    <row r="30" spans="1:15" ht="39" x14ac:dyDescent="0.25">
      <c r="A30" s="17" t="s">
        <v>35</v>
      </c>
      <c r="B30" s="22" t="s">
        <v>31</v>
      </c>
      <c r="C30" s="18" t="s">
        <v>21</v>
      </c>
      <c r="D30" s="26">
        <v>0</v>
      </c>
      <c r="E30" s="27">
        <f t="shared" si="0"/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9"/>
      <c r="M30" s="10"/>
      <c r="N30" s="11"/>
      <c r="O30" s="10"/>
    </row>
    <row r="31" spans="1:15" ht="77.25" x14ac:dyDescent="0.25">
      <c r="A31" s="17" t="s">
        <v>36</v>
      </c>
      <c r="B31" s="22" t="s">
        <v>31</v>
      </c>
      <c r="C31" s="18" t="s">
        <v>32</v>
      </c>
      <c r="D31" s="26">
        <v>1521</v>
      </c>
      <c r="E31" s="27">
        <f t="shared" si="0"/>
        <v>0.48199999999999998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0.48199999999999998</v>
      </c>
      <c r="L31" s="9"/>
      <c r="M31" s="10"/>
      <c r="N31" s="11"/>
      <c r="O31" s="10"/>
    </row>
    <row r="32" spans="1:15" x14ac:dyDescent="0.25">
      <c r="A32" s="38" t="s">
        <v>33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9"/>
      <c r="M32" s="10"/>
      <c r="N32" s="11"/>
      <c r="O32" s="10"/>
    </row>
    <row r="33" spans="1:15" x14ac:dyDescent="0.25">
      <c r="A33" s="28" t="s">
        <v>16</v>
      </c>
      <c r="B33" s="28"/>
      <c r="C33" s="28"/>
      <c r="D33" s="13" t="s">
        <v>17</v>
      </c>
      <c r="E33" s="13" t="s">
        <v>17</v>
      </c>
      <c r="F33" s="20">
        <v>99.4</v>
      </c>
      <c r="G33" s="20">
        <v>99.5</v>
      </c>
      <c r="H33" s="20">
        <v>99.9</v>
      </c>
      <c r="I33" s="20">
        <v>99.9</v>
      </c>
      <c r="J33" s="20">
        <v>100</v>
      </c>
      <c r="K33" s="20">
        <v>100</v>
      </c>
      <c r="L33" s="14"/>
      <c r="M33" s="10"/>
      <c r="N33" s="11"/>
      <c r="O33" s="10"/>
    </row>
    <row r="34" spans="1:15" x14ac:dyDescent="0.25">
      <c r="A34" s="37" t="s">
        <v>18</v>
      </c>
      <c r="B34" s="37"/>
      <c r="C34" s="37"/>
      <c r="D34" s="15">
        <f>D35</f>
        <v>1521</v>
      </c>
      <c r="E34" s="20">
        <v>0.6</v>
      </c>
      <c r="F34" s="20">
        <v>99.4</v>
      </c>
      <c r="G34" s="20">
        <f>F34+G35</f>
        <v>99.4</v>
      </c>
      <c r="H34" s="20">
        <f>G34+H35</f>
        <v>99.4</v>
      </c>
      <c r="I34" s="20">
        <f>H34+I35</f>
        <v>99.4</v>
      </c>
      <c r="J34" s="20">
        <f>I34+J35</f>
        <v>99.4</v>
      </c>
      <c r="K34" s="20">
        <f>J34+K35</f>
        <v>100</v>
      </c>
      <c r="L34" s="14"/>
      <c r="M34" s="10"/>
      <c r="N34" s="11"/>
      <c r="O34" s="10"/>
    </row>
    <row r="35" spans="1:15" x14ac:dyDescent="0.25">
      <c r="A35" s="28" t="s">
        <v>19</v>
      </c>
      <c r="B35" s="28"/>
      <c r="C35" s="28"/>
      <c r="D35" s="16">
        <f>SUM(D36,D39,D43,D46,D50)</f>
        <v>1521</v>
      </c>
      <c r="E35" s="20">
        <f t="shared" ref="E35:E52" si="7">SUM(F35:K35)</f>
        <v>0.6</v>
      </c>
      <c r="F35" s="21">
        <f t="shared" ref="F35:K35" si="8">SUM(F36,F39,F43,F46,F50)</f>
        <v>0</v>
      </c>
      <c r="G35" s="21">
        <f t="shared" si="8"/>
        <v>0</v>
      </c>
      <c r="H35" s="21">
        <f t="shared" si="8"/>
        <v>0</v>
      </c>
      <c r="I35" s="21">
        <f t="shared" si="8"/>
        <v>0</v>
      </c>
      <c r="J35" s="21">
        <f t="shared" si="8"/>
        <v>0</v>
      </c>
      <c r="K35" s="21">
        <f t="shared" si="8"/>
        <v>0.6</v>
      </c>
      <c r="L35" s="14"/>
      <c r="M35" s="10"/>
      <c r="N35" s="11"/>
      <c r="O35" s="10"/>
    </row>
    <row r="36" spans="1:15" ht="40.5" customHeight="1" x14ac:dyDescent="0.25">
      <c r="A36" s="28" t="s">
        <v>40</v>
      </c>
      <c r="B36" s="28"/>
      <c r="C36" s="28"/>
      <c r="D36" s="23">
        <f>SUM(D37:D38)</f>
        <v>0</v>
      </c>
      <c r="E36" s="24">
        <f t="shared" si="7"/>
        <v>0</v>
      </c>
      <c r="F36" s="25">
        <f t="shared" ref="F36:K36" si="9">SUM(F37:F38)</f>
        <v>0</v>
      </c>
      <c r="G36" s="25">
        <f t="shared" si="9"/>
        <v>0</v>
      </c>
      <c r="H36" s="25">
        <f t="shared" si="9"/>
        <v>0</v>
      </c>
      <c r="I36" s="25">
        <f t="shared" si="9"/>
        <v>0</v>
      </c>
      <c r="J36" s="25">
        <f t="shared" si="9"/>
        <v>0</v>
      </c>
      <c r="K36" s="25">
        <f t="shared" si="9"/>
        <v>0</v>
      </c>
      <c r="L36" s="9"/>
      <c r="M36" s="10"/>
      <c r="N36" s="11"/>
      <c r="O36" s="10"/>
    </row>
    <row r="37" spans="1:15" ht="39" x14ac:dyDescent="0.25">
      <c r="A37" s="17" t="s">
        <v>35</v>
      </c>
      <c r="B37" s="22" t="s">
        <v>20</v>
      </c>
      <c r="C37" s="18" t="s">
        <v>21</v>
      </c>
      <c r="D37" s="26">
        <v>0</v>
      </c>
      <c r="E37" s="27">
        <f t="shared" si="7"/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9"/>
      <c r="M37" s="10"/>
      <c r="N37" s="11"/>
      <c r="O37" s="10"/>
    </row>
    <row r="38" spans="1:15" ht="77.25" x14ac:dyDescent="0.25">
      <c r="A38" s="17" t="s">
        <v>36</v>
      </c>
      <c r="B38" s="22" t="s">
        <v>20</v>
      </c>
      <c r="C38" s="18" t="s">
        <v>22</v>
      </c>
      <c r="D38" s="26">
        <v>0</v>
      </c>
      <c r="E38" s="27">
        <f t="shared" si="7"/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9"/>
      <c r="M38" s="10"/>
      <c r="N38" s="11"/>
      <c r="O38" s="10"/>
    </row>
    <row r="39" spans="1:15" ht="38.25" customHeight="1" x14ac:dyDescent="0.25">
      <c r="A39" s="28" t="s">
        <v>39</v>
      </c>
      <c r="B39" s="28"/>
      <c r="C39" s="28"/>
      <c r="D39" s="23">
        <f>SUM(D40:D42)</f>
        <v>0</v>
      </c>
      <c r="E39" s="24">
        <f t="shared" si="7"/>
        <v>0</v>
      </c>
      <c r="F39" s="25">
        <f t="shared" ref="F39:K39" si="10">SUM(F40:F42)</f>
        <v>0</v>
      </c>
      <c r="G39" s="25">
        <f t="shared" si="10"/>
        <v>0</v>
      </c>
      <c r="H39" s="25">
        <f t="shared" si="10"/>
        <v>0</v>
      </c>
      <c r="I39" s="25">
        <f t="shared" si="10"/>
        <v>0</v>
      </c>
      <c r="J39" s="25">
        <f t="shared" si="10"/>
        <v>0</v>
      </c>
      <c r="K39" s="25">
        <f t="shared" si="10"/>
        <v>0</v>
      </c>
      <c r="L39" s="9"/>
      <c r="M39" s="10"/>
      <c r="N39" s="11"/>
      <c r="O39" s="10"/>
    </row>
    <row r="40" spans="1:15" ht="39" x14ac:dyDescent="0.25">
      <c r="A40" s="17" t="s">
        <v>35</v>
      </c>
      <c r="B40" s="22" t="s">
        <v>23</v>
      </c>
      <c r="C40" s="18" t="s">
        <v>21</v>
      </c>
      <c r="D40" s="26">
        <v>0</v>
      </c>
      <c r="E40" s="27">
        <f t="shared" si="7"/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9"/>
      <c r="M40" s="10"/>
      <c r="N40" s="11"/>
      <c r="O40" s="10"/>
    </row>
    <row r="41" spans="1:15" ht="90" x14ac:dyDescent="0.25">
      <c r="A41" s="17" t="s">
        <v>36</v>
      </c>
      <c r="B41" s="22" t="s">
        <v>23</v>
      </c>
      <c r="C41" s="18" t="s">
        <v>24</v>
      </c>
      <c r="D41" s="26">
        <v>0</v>
      </c>
      <c r="E41" s="27">
        <f t="shared" si="7"/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9"/>
      <c r="M41" s="10"/>
      <c r="N41" s="11"/>
      <c r="O41" s="10"/>
    </row>
    <row r="42" spans="1:15" ht="64.5" x14ac:dyDescent="0.25">
      <c r="A42" s="17" t="s">
        <v>37</v>
      </c>
      <c r="B42" s="22" t="s">
        <v>23</v>
      </c>
      <c r="C42" s="18" t="s">
        <v>25</v>
      </c>
      <c r="D42" s="26">
        <v>0</v>
      </c>
      <c r="E42" s="27">
        <f t="shared" si="7"/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9"/>
      <c r="M42" s="10"/>
      <c r="N42" s="11"/>
      <c r="O42" s="10"/>
    </row>
    <row r="43" spans="1:15" ht="39.75" customHeight="1" x14ac:dyDescent="0.25">
      <c r="A43" s="28" t="s">
        <v>43</v>
      </c>
      <c r="B43" s="28"/>
      <c r="C43" s="28"/>
      <c r="D43" s="23">
        <f>SUM(D44:D45)</f>
        <v>0</v>
      </c>
      <c r="E43" s="24">
        <f t="shared" si="7"/>
        <v>0</v>
      </c>
      <c r="F43" s="25">
        <f t="shared" ref="F43:K43" si="11">SUM(F44:F45)</f>
        <v>0</v>
      </c>
      <c r="G43" s="25">
        <f t="shared" si="11"/>
        <v>0</v>
      </c>
      <c r="H43" s="25">
        <f t="shared" si="11"/>
        <v>0</v>
      </c>
      <c r="I43" s="25">
        <f t="shared" si="11"/>
        <v>0</v>
      </c>
      <c r="J43" s="25">
        <f t="shared" si="11"/>
        <v>0</v>
      </c>
      <c r="K43" s="25">
        <f t="shared" si="11"/>
        <v>0</v>
      </c>
      <c r="L43" s="9"/>
      <c r="M43" s="10"/>
      <c r="N43" s="11"/>
      <c r="O43" s="10"/>
    </row>
    <row r="44" spans="1:15" ht="51.75" x14ac:dyDescent="0.25">
      <c r="A44" s="17" t="s">
        <v>35</v>
      </c>
      <c r="B44" s="22" t="s">
        <v>26</v>
      </c>
      <c r="C44" s="18" t="s">
        <v>27</v>
      </c>
      <c r="D44" s="26">
        <v>0</v>
      </c>
      <c r="E44" s="27">
        <f t="shared" si="7"/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9"/>
      <c r="M44" s="10"/>
      <c r="N44" s="11"/>
      <c r="O44" s="10"/>
    </row>
    <row r="45" spans="1:15" ht="39" x14ac:dyDescent="0.25">
      <c r="A45" s="17" t="s">
        <v>36</v>
      </c>
      <c r="B45" s="22" t="s">
        <v>26</v>
      </c>
      <c r="C45" s="18" t="s">
        <v>21</v>
      </c>
      <c r="D45" s="26">
        <v>0</v>
      </c>
      <c r="E45" s="27">
        <f t="shared" si="7"/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9"/>
      <c r="M45" s="10"/>
      <c r="N45" s="11"/>
      <c r="O45" s="10"/>
    </row>
    <row r="46" spans="1:15" ht="42" customHeight="1" x14ac:dyDescent="0.25">
      <c r="A46" s="28" t="s">
        <v>42</v>
      </c>
      <c r="B46" s="28"/>
      <c r="C46" s="28"/>
      <c r="D46" s="23">
        <f>SUM(D47:D49)</f>
        <v>0</v>
      </c>
      <c r="E46" s="24">
        <f t="shared" si="7"/>
        <v>0</v>
      </c>
      <c r="F46" s="25">
        <f t="shared" ref="F46:K46" si="12">SUM(F47:F49)</f>
        <v>0</v>
      </c>
      <c r="G46" s="25">
        <f t="shared" si="12"/>
        <v>0</v>
      </c>
      <c r="H46" s="25">
        <f t="shared" si="12"/>
        <v>0</v>
      </c>
      <c r="I46" s="25">
        <f t="shared" si="12"/>
        <v>0</v>
      </c>
      <c r="J46" s="25">
        <f t="shared" si="12"/>
        <v>0</v>
      </c>
      <c r="K46" s="25">
        <f t="shared" si="12"/>
        <v>0</v>
      </c>
      <c r="L46" s="9"/>
      <c r="M46" s="10"/>
      <c r="N46" s="11"/>
      <c r="O46" s="10"/>
    </row>
    <row r="47" spans="1:15" ht="56.25" customHeight="1" x14ac:dyDescent="0.25">
      <c r="A47" s="17" t="s">
        <v>35</v>
      </c>
      <c r="B47" s="22" t="s">
        <v>28</v>
      </c>
      <c r="C47" s="18" t="s">
        <v>29</v>
      </c>
      <c r="D47" s="26">
        <v>0</v>
      </c>
      <c r="E47" s="27">
        <f t="shared" si="7"/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9"/>
      <c r="M47" s="10"/>
      <c r="N47" s="11"/>
      <c r="O47" s="10"/>
    </row>
    <row r="48" spans="1:15" ht="64.5" x14ac:dyDescent="0.25">
      <c r="A48" s="17" t="s">
        <v>36</v>
      </c>
      <c r="B48" s="22" t="s">
        <v>28</v>
      </c>
      <c r="C48" s="18" t="s">
        <v>30</v>
      </c>
      <c r="D48" s="26">
        <v>0</v>
      </c>
      <c r="E48" s="27">
        <f t="shared" si="7"/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9"/>
      <c r="M48" s="10"/>
      <c r="N48" s="11"/>
      <c r="O48" s="10"/>
    </row>
    <row r="49" spans="1:15" ht="39" x14ac:dyDescent="0.25">
      <c r="A49" s="17" t="s">
        <v>37</v>
      </c>
      <c r="B49" s="22" t="s">
        <v>28</v>
      </c>
      <c r="C49" s="18" t="s">
        <v>21</v>
      </c>
      <c r="D49" s="26">
        <v>0</v>
      </c>
      <c r="E49" s="27">
        <f t="shared" si="7"/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9"/>
      <c r="M49" s="10"/>
      <c r="N49" s="11"/>
      <c r="O49" s="10"/>
    </row>
    <row r="50" spans="1:15" ht="45" customHeight="1" x14ac:dyDescent="0.25">
      <c r="A50" s="28" t="s">
        <v>44</v>
      </c>
      <c r="B50" s="28"/>
      <c r="C50" s="28"/>
      <c r="D50" s="23">
        <f>SUM(D51:D52)</f>
        <v>1521</v>
      </c>
      <c r="E50" s="24">
        <f t="shared" si="7"/>
        <v>0.6</v>
      </c>
      <c r="F50" s="25">
        <f t="shared" ref="F50:K50" si="13">SUM(F51:F52)</f>
        <v>0</v>
      </c>
      <c r="G50" s="25">
        <f t="shared" si="13"/>
        <v>0</v>
      </c>
      <c r="H50" s="25">
        <f t="shared" si="13"/>
        <v>0</v>
      </c>
      <c r="I50" s="25">
        <f t="shared" si="13"/>
        <v>0</v>
      </c>
      <c r="J50" s="25">
        <f t="shared" si="13"/>
        <v>0</v>
      </c>
      <c r="K50" s="25">
        <f t="shared" si="13"/>
        <v>0.6</v>
      </c>
      <c r="L50" s="9"/>
      <c r="M50" s="10"/>
      <c r="N50" s="11"/>
      <c r="O50" s="10"/>
    </row>
    <row r="51" spans="1:15" ht="39" x14ac:dyDescent="0.25">
      <c r="A51" s="17" t="s">
        <v>35</v>
      </c>
      <c r="B51" s="22" t="s">
        <v>31</v>
      </c>
      <c r="C51" s="18" t="s">
        <v>21</v>
      </c>
      <c r="D51" s="26">
        <v>0</v>
      </c>
      <c r="E51" s="27">
        <f t="shared" si="7"/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9"/>
      <c r="M51" s="10"/>
      <c r="N51" s="11"/>
      <c r="O51" s="10"/>
    </row>
    <row r="52" spans="1:15" ht="66.75" customHeight="1" x14ac:dyDescent="0.25">
      <c r="A52" s="17" t="s">
        <v>36</v>
      </c>
      <c r="B52" s="22" t="s">
        <v>31</v>
      </c>
      <c r="C52" s="18" t="s">
        <v>32</v>
      </c>
      <c r="D52" s="26">
        <v>1521</v>
      </c>
      <c r="E52" s="27">
        <f t="shared" si="7"/>
        <v>0.6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0.6</v>
      </c>
      <c r="L52" s="9"/>
      <c r="M52" s="10"/>
      <c r="N52" s="11"/>
      <c r="O52" s="10"/>
    </row>
    <row r="53" spans="1:15" ht="18" customHeight="1" x14ac:dyDescent="0.2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N53" s="2"/>
    </row>
    <row r="54" spans="1:15" ht="18" customHeight="1" x14ac:dyDescent="0.25">
      <c r="A54" s="32"/>
      <c r="B54" s="32"/>
      <c r="C54" s="32"/>
      <c r="D54" s="19"/>
      <c r="E54" s="19"/>
      <c r="F54" s="33"/>
      <c r="G54" s="33"/>
      <c r="I54" s="34"/>
      <c r="J54" s="34"/>
      <c r="K54" s="34"/>
      <c r="N54" s="2"/>
    </row>
    <row r="55" spans="1:15" ht="18" customHeight="1" x14ac:dyDescent="0.25">
      <c r="F55" s="35"/>
      <c r="G55" s="35"/>
      <c r="I55" s="36"/>
      <c r="J55" s="36"/>
      <c r="K55" s="36"/>
      <c r="N55" s="2"/>
    </row>
    <row r="56" spans="1:15" ht="18" customHeight="1" x14ac:dyDescent="0.25">
      <c r="F56" s="29"/>
      <c r="G56" s="29"/>
      <c r="I56" s="30"/>
      <c r="J56" s="30"/>
      <c r="K56" s="30"/>
      <c r="N56" s="2"/>
    </row>
  </sheetData>
  <sheetProtection formatCells="0" formatColumns="0" formatRows="0" insertColumns="0" insertRows="0" insertHyperlinks="0" deleteColumns="0" deleteRows="0" sort="0" autoFilter="0" pivotTables="0"/>
  <mergeCells count="35">
    <mergeCell ref="I1:K1"/>
    <mergeCell ref="A3:K3"/>
    <mergeCell ref="A4:K4"/>
    <mergeCell ref="A6:A8"/>
    <mergeCell ref="B6:B8"/>
    <mergeCell ref="C6:C8"/>
    <mergeCell ref="D6:D7"/>
    <mergeCell ref="E6:E7"/>
    <mergeCell ref="F6:K6"/>
    <mergeCell ref="A10:K10"/>
    <mergeCell ref="A11:C11"/>
    <mergeCell ref="A12:C12"/>
    <mergeCell ref="A13:C13"/>
    <mergeCell ref="A14:C14"/>
    <mergeCell ref="A17:C17"/>
    <mergeCell ref="A21:C21"/>
    <mergeCell ref="A24:C24"/>
    <mergeCell ref="A29:C29"/>
    <mergeCell ref="A32:K32"/>
    <mergeCell ref="A33:C33"/>
    <mergeCell ref="A34:C34"/>
    <mergeCell ref="A35:C35"/>
    <mergeCell ref="A36:C36"/>
    <mergeCell ref="A39:C39"/>
    <mergeCell ref="A43:C43"/>
    <mergeCell ref="A46:C46"/>
    <mergeCell ref="A50:C50"/>
    <mergeCell ref="F56:G56"/>
    <mergeCell ref="I56:K56"/>
    <mergeCell ref="A53:K53"/>
    <mergeCell ref="A54:C54"/>
    <mergeCell ref="F54:G54"/>
    <mergeCell ref="I54:K54"/>
    <mergeCell ref="F55:G55"/>
    <mergeCell ref="I55:K55"/>
  </mergeCells>
  <pageMargins left="0.23611111111110999" right="0.23611111111110999" top="0.39374999999999999" bottom="0.74791666666667" header="0.51180555555554996" footer="0.51180555555554996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3</vt:lpstr>
      <vt:lpstr>'Приложение 3'!Print_Titles_0</vt:lpstr>
      <vt:lpstr>'Приложение 3'!Print_Titles_0_0</vt:lpstr>
      <vt:lpstr>'Приложение 3'!Print_Titles_0_0_0</vt:lpstr>
      <vt:lpstr>'Приложение 3'!report3</vt:lpstr>
      <vt:lpstr>'Приложение 3'!report4</vt:lpstr>
      <vt:lpstr>'Приложение 3'!Заголовки_для_печати</vt:lpstr>
      <vt:lpstr>'Приложение 3'!Область_печати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Виктория Шевченко</dc:creator>
  <cp:keywords/>
  <dc:description/>
  <cp:lastModifiedBy>Шумко Светлана Андреевна</cp:lastModifiedBy>
  <dcterms:created xsi:type="dcterms:W3CDTF">2006-09-16T00:00:00Z</dcterms:created>
  <dcterms:modified xsi:type="dcterms:W3CDTF">2021-07-19T02:20:11Z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