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8" windowWidth="15120" windowHeight="8016" activeTab="3"/>
  </bookViews>
  <sheets>
    <sheet name="Лист1" sheetId="1" r:id="rId1"/>
    <sheet name="Лист2" sheetId="2" r:id="rId2"/>
    <sheet name="Лист3" sheetId="3" r:id="rId3"/>
    <sheet name="доп 2013 год по окончательному " sheetId="4" r:id="rId4"/>
  </sheets>
  <definedNames>
    <definedName name="_xlnm._FilterDatabase" localSheetId="0" hidden="1">Лист1!$E$1:$E$321</definedName>
    <definedName name="_xlnm.Print_Titles" localSheetId="3">'доп 2013 год по окончательному '!$3:$3</definedName>
    <definedName name="_xlnm.Print_Titles" localSheetId="0">Лист1!$4:$5</definedName>
  </definedNames>
  <calcPr calcId="125725"/>
</workbook>
</file>

<file path=xl/calcChain.xml><?xml version="1.0" encoding="utf-8"?>
<calcChain xmlns="http://schemas.openxmlformats.org/spreadsheetml/2006/main">
  <c r="E10" i="4"/>
  <c r="E24"/>
  <c r="E39"/>
  <c r="E68"/>
  <c r="E79"/>
  <c r="E88"/>
  <c r="E91"/>
  <c r="F137" i="1"/>
  <c r="F115"/>
  <c r="F41"/>
  <c r="F26"/>
  <c r="F12"/>
  <c r="F8"/>
  <c r="F280" i="3"/>
  <c r="F260"/>
  <c r="F257"/>
  <c r="F208"/>
  <c r="F151"/>
  <c r="F108"/>
  <c r="F57"/>
  <c r="F36"/>
  <c r="F22"/>
  <c r="F18"/>
  <c r="F7"/>
  <c r="F285" i="2"/>
  <c r="F265"/>
  <c r="F262"/>
  <c r="F213"/>
  <c r="F156"/>
  <c r="F113"/>
  <c r="F62"/>
  <c r="F41"/>
  <c r="F27"/>
  <c r="F23"/>
  <c r="F12"/>
  <c r="F321" l="1"/>
  <c r="F167" i="1"/>
  <c r="F323" l="1"/>
</calcChain>
</file>

<file path=xl/sharedStrings.xml><?xml version="1.0" encoding="utf-8"?>
<sst xmlns="http://schemas.openxmlformats.org/spreadsheetml/2006/main" count="2628" uniqueCount="438">
  <si>
    <t>Обобщенная заявка работодателей на корректировку квоты, распределенной Камчатскому краю на 2014 год (3)</t>
  </si>
  <si>
    <t>№  п/п</t>
  </si>
  <si>
    <t>Наименование организации, ФИО физического лица</t>
  </si>
  <si>
    <t>Юридический адрес</t>
  </si>
  <si>
    <t>ОКВЭД</t>
  </si>
  <si>
    <t>Дополнительная квота 2013 год</t>
  </si>
  <si>
    <t>Информация по квоте 2012 год</t>
  </si>
  <si>
    <t>Ф.И.О. и номер телефона контактного лица</t>
  </si>
  <si>
    <t>Примечание (сведения о предоставляемом жилом помещении и иная информация)</t>
  </si>
  <si>
    <t>Предложения заинтересованных сторон и др.</t>
  </si>
  <si>
    <t>Перечень должностей служащих, профессий рабочих, по которым предусматривается привлечение иностранных работников</t>
  </si>
  <si>
    <t>Чис-сть 
ин-ых работников, заявленных  по данной профессии (чел.)</t>
  </si>
  <si>
    <t>Страна, из которой предусматривается привлечение иностранных работников</t>
  </si>
  <si>
    <t>Наименование должностей, профессий, по которым   работодателем подана заявка на 2012 год</t>
  </si>
  <si>
    <t>Численность иностранных работников, заявленной по данной профессии (чел.)</t>
  </si>
  <si>
    <t>Количество распределенных рабочих мест, с учетом мнения Комиссии
(чел.)</t>
  </si>
  <si>
    <t xml:space="preserve">
Количество освоенных рабочих мест работодателем по профессиям</t>
  </si>
  <si>
    <t>ИП Гарифуллин Азат Талипович    
ИНН 410103533706</t>
  </si>
  <si>
    <t>Камчатский край, г. Петропавловс-Камчатский, ул. Крашенинникова, 19</t>
  </si>
  <si>
    <t>55.3
(деятельность ресторанов и кафе)</t>
  </si>
  <si>
    <t>Повар</t>
  </si>
  <si>
    <t>Киргизия</t>
  </si>
  <si>
    <t>Бугакова Вера Ивановна
909-836-9495</t>
  </si>
  <si>
    <t>Шеф-повар</t>
  </si>
  <si>
    <t>Итого</t>
  </si>
  <si>
    <t>ИП Гуламов Джаллад Беюкага оглы
ИНН 410118673858</t>
  </si>
  <si>
    <t>Камчатский край, г. Петропавловс-Камчатский, ул. Пенжинская, 10</t>
  </si>
  <si>
    <t>55.30 (деятельность ресторанов и кафе)</t>
  </si>
  <si>
    <t>Пекарь</t>
  </si>
  <si>
    <t>Узбекистан</t>
  </si>
  <si>
    <t>Мамедов Натиг Ибрагим оглы
909-880-3685</t>
  </si>
  <si>
    <t>Плотник</t>
  </si>
  <si>
    <t>Водитель автомобиля</t>
  </si>
  <si>
    <t>ИП Дрокина Ирина Владимировна
ИНН 410103413818</t>
  </si>
  <si>
    <t>г.Петропавловск-Камчатский, ул. Чубарова, д.10-12</t>
  </si>
  <si>
    <t xml:space="preserve">55.30
(деятельность ресторанов и кафе)                      </t>
  </si>
  <si>
    <t>Дрокина Ирина Владимировна
962-280-9794</t>
  </si>
  <si>
    <t>ИП Азизов Лочин Анварович   
ИНН 410119844104</t>
  </si>
  <si>
    <t>Камчатский край, г. Петропавловс-Камчатский, ул. Автомобилистов, д. 37, кв. 20</t>
  </si>
  <si>
    <t>45.21 (строительство)</t>
  </si>
  <si>
    <t>Монтажник</t>
  </si>
  <si>
    <t>С заявкой на квоту 2012 года не обращались</t>
  </si>
  <si>
    <t>Луцкая Елена Викторовна         22-05-05</t>
  </si>
  <si>
    <r>
      <t>1. Сведения об обследовании: 2-комнатная квартира (Автомобилистов, 37-20):                                                                                                                                                                                                                - условия проживания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- на момент обследования в квартире  проживают 2 иностранных работника, квартира содержится в чистоте, в комнатах тепло, имеется мебель, необходимая для проживания, санузл совмещенный, кухня оборудована для приема и приготовления пищи.                                                                                          
2. Квота (распределенная/освоенная)   2012 год - 0/0    
3. Квота (заявленная/распределенная) 2013 год - 10/0
4. Дополнительная квота 2013 (заявленная/распределенная) 21/0
</t>
    </r>
    <r>
      <rPr>
        <u/>
        <sz val="10"/>
        <rFont val="Times New Roman"/>
        <family val="1"/>
        <charset val="204"/>
      </rPr>
      <t>Заключение:</t>
    </r>
    <r>
      <rPr>
        <sz val="10"/>
        <rFont val="Times New Roman"/>
        <family val="1"/>
        <charset val="204"/>
      </rPr>
      <t xml:space="preserve"> Предоставляемое жилье соответствует  статье 23 ФЗ от 30.03.1999 № 52-ФЗ «О санитарно-эпидемиологическом благополучии населения» и статье 105 Жилищного кодекса РФ. Жилое помещение пригодно для одновременного проживания 7 иностранных граждан. Со слов работодателя, в случае выделения квоты, будет осуществлен дополнительный съем жилых помещений, обеспечивающий размещение иностранных работников в соответствии с санитарными нормами.       </t>
    </r>
  </si>
  <si>
    <t>Сборщик</t>
  </si>
  <si>
    <t>ИП Ахмедов Ильхам Вахбиевич               ИНН 410100232901</t>
  </si>
  <si>
    <t>Камчатский край, г. Петропавловс-Камчатский, ул. Батарейная, д. 2, кв. 38</t>
  </si>
  <si>
    <t>25.23 (производство и монтаж пластиковых окон)</t>
  </si>
  <si>
    <t>Резчик стекла,
Сборщик изделий из стеклопластиков,
Монтажник,
Сборщик</t>
  </si>
  <si>
    <t>70
90
40
40</t>
  </si>
  <si>
    <t>30
40
40
10</t>
  </si>
  <si>
    <t>Колосова Наталья Анатольевна       29-60-60</t>
  </si>
  <si>
    <r>
      <t xml:space="preserve">1. Сведения об обследовании: - цех по производству пластиковых окон, комнаты для проживания персонала предприятия, две 2-комнатных квартиры (Абеля, 31-55; Батарейная, 2-38);                                                                                                                 
- условия труда - объектами исследования являются цех по производству пластиковых окон, склад для хранения материалов, на момент обследования в цехе работают 24 человека, работники обеспечены необходимыми инструментами и оборудованием и спецодеждой, помещения отапливаются, вентилируются, освещение искусственное и естественное, имеются санузел, душевая, комната для хранения спецодежды, питание работников производится в столовой, перед работой весь персонал проходит инструктаж (имеется журнал);                                                                                         
- условия проживания - помещения для проживания представляют собой 4 комнаты, в которых непостредственно живут иностранцы (24 человека) и 10 комнат, которые готовы для проживания, но на момент обследования предприятия пустуют, площадь каждой комнаты около 18 кв.м, помещения меблированы 2-ярусными кроватями, шкафами, имеются телевизоры, чайники, в помещениях чисто, тепло, но недостаточно проветривается, санузел и душевые находятся отдельно, прием пищи осуществляется в столовой, здесь же располагаются также работники "ЭГЭ Пласт Плюс" и "ЭГЭ Пласт", квартиры,предоставляемые предприятием содержатся в чистоте, предполагается проживание 10 человек (по 5 в каждой), на момент обследования в одной проживают 3 человека, во второй - 2, квартиры меблированы, пригодны к проживанию, в помещениях тепло, освещение искусственное и естесственное.                                                                                                                                2. Квота (распределенная/освоенная) 2012 год - 120/ 120
3. Квота (заявленная/распределенная) 2013 год - 160/23
</t>
    </r>
    <r>
      <rPr>
        <u/>
        <sz val="10"/>
        <rFont val="Times New Roman"/>
        <family val="1"/>
        <charset val="204"/>
      </rPr>
      <t>Заключение:</t>
    </r>
    <r>
      <rPr>
        <sz val="10"/>
        <rFont val="Times New Roman"/>
        <family val="1"/>
        <charset val="204"/>
      </rPr>
      <t xml:space="preserve"> Предоставляемое жилье соответствует  статье 23 ФЗ от 30.03.1999 № 52-ФЗ «О санитарно-эпидемиологическом благополучии населения» и статье 105 Жилищного кодекса РФ. Жилые помещения пригодны для одновременного проживания 40 иностранных граждан. Со слов работодателя, в случае выделения квоты, будет осуществлен дополнительный съем жилых помещений, обеспечивающий размещение иностранных работников в соответствии с санитарными нормами.           </t>
    </r>
  </si>
  <si>
    <t>Резчик стекла</t>
  </si>
  <si>
    <t>ИП Азизова Татьяна Николаевна
ИНН 410102636709</t>
  </si>
  <si>
    <t>Камчатский край, г. Елизово, ул. Новый городок, 1</t>
  </si>
  <si>
    <t>55.30 (деятельность ресторанов и каые)
45.44 (строительство)</t>
  </si>
  <si>
    <t>Узбекистан, Украина</t>
  </si>
  <si>
    <t>Азизова Татьяна Николаевна
909-834-8419</t>
  </si>
  <si>
    <t>Штукатур</t>
  </si>
  <si>
    <t>ИП Костюк Андрей Анатольевич 
ИНН  410100370394</t>
  </si>
  <si>
    <t>Камчатский край, г. Петропавловск-Камчатский, ул. Дальневосточная, д. 6/3</t>
  </si>
  <si>
    <t>Слесарь аварийно-востановительных работ</t>
  </si>
  <si>
    <t xml:space="preserve">Машинист буровой установки
Облицовщик-мозаичник
Облицовщик-плиточник
Отделочник железобетонных изделий
Плотник
Производитель работ (прораб) (в строительстве)
Рабочий по комплексному обслуживанию и ремонту зданий
Жестянщик
Резчик стекла
Газосварщик
Электросварщик ручной сварки
Слесарь-электромонтажник
Столяр
Бетонщик
Арматурщик
Токарь
Штукатур
Электрогазосварщик
Кровельщик по стальным кровлям
Каменщик
Кузнец ручной ковки
Маляр
Машинист бульдозера
Машинист крана автомобильного
</t>
  </si>
  <si>
    <t xml:space="preserve">4
10
10
4
12
4
4
8
8
10
16
12
16
10
12
4
12
20
8
12
4
12
8
4
</t>
  </si>
  <si>
    <t>Костюк Андрей Анатольевич        924-791-1111</t>
  </si>
  <si>
    <t>Квота 2013 (заявленная/распределенная) - 112/30</t>
  </si>
  <si>
    <t>Слесарь по выводам и обмоткам</t>
  </si>
  <si>
    <t>Слесарь по обслуживанию оборудования</t>
  </si>
  <si>
    <t>Станочник ребросклеивающего станка</t>
  </si>
  <si>
    <t>Станочник специальных металлообрабатывающих станков</t>
  </si>
  <si>
    <t>Гравер печатных форм</t>
  </si>
  <si>
    <t>Стендовщик</t>
  </si>
  <si>
    <t>Станочник широкого профиля</t>
  </si>
  <si>
    <t>Станочник на механической обработке электродной продукции</t>
  </si>
  <si>
    <t>Столяр по изготовлению декораций</t>
  </si>
  <si>
    <t>Машинист автогрейдера</t>
  </si>
  <si>
    <t>Вышкомонтажник-сварщик</t>
  </si>
  <si>
    <t>Вышкомонтажник-электромонтер</t>
  </si>
  <si>
    <t>ИП Мамедов Натиг Ибрагим оглы
ИНН 410119037980</t>
  </si>
  <si>
    <t>Камчатский край, г. Петропавловс-Камчатский, ул. Невского, 9</t>
  </si>
  <si>
    <t>45 (строительство)</t>
  </si>
  <si>
    <t>Слесарь-сантехник</t>
  </si>
  <si>
    <t>Арматурщик</t>
  </si>
  <si>
    <t>Электросварщик ручной сварки</t>
  </si>
  <si>
    <t xml:space="preserve">Столяр </t>
  </si>
  <si>
    <t>ИП Тульчинская Полина Ильинична 
ИНН  410105757282</t>
  </si>
  <si>
    <t>55.3</t>
  </si>
  <si>
    <t>Аппаратчик замораживания пищевого сырья и продуктов</t>
  </si>
  <si>
    <t xml:space="preserve">Каменщик
Арматурщик
Столяр
Слесарь-электромонтажник
Электросварщик ручной сварки
Электрогазосварщик
Штукатур
Резчик стекла
Рабочий по комплексному обслуживанию и ремонту зданий
Производитель работ (прораб) (в строительстве)
Плотник
Отделочник железобетонных изделий
Облицовщик-плиточник
Облицовщик-мозаичник
Машинист крана автомобильного
Машинист буровой установки
Машинист бульдозера
Маляр
Кузнец ручной ковки
Кровельщик по стальным кровлям
Жестянщик
Газосварщик
Бетонщик
Токарь
</t>
  </si>
  <si>
    <t>10
10
14
8
14
18
10
6
4
2
12
4
8
8
4
6
6
10
2
6
6
8
8
2</t>
  </si>
  <si>
    <t>Тульчинская Полина Ильинична            26-77-07</t>
  </si>
  <si>
    <t>Квота 2013 (заявленная/распределенная) - 93/15</t>
  </si>
  <si>
    <t>ООО "Торнадо" 
ИНН 4101109629</t>
  </si>
  <si>
    <t>Камчатский край, г. Петропавловск-Камчатский, ул. Абеля, 4</t>
  </si>
  <si>
    <t>Иванова Юлия Юрьевна
909-836-8688</t>
  </si>
  <si>
    <t>Кухонный рабочий</t>
  </si>
  <si>
    <t>ООО "Альтир" 
ИНН 4101118912</t>
  </si>
  <si>
    <t>г.Петропавловск-Камчатский, ул.штурмана Елагина, д. 43, кв. 16</t>
  </si>
  <si>
    <t xml:space="preserve">45.21 (Строительство )                      </t>
  </si>
  <si>
    <t xml:space="preserve">Повар
Бетонщик
Отделочник железобетонных изделий
Водитель автомобиля
Плотник
</t>
  </si>
  <si>
    <t xml:space="preserve">7
18
20
2
48
</t>
  </si>
  <si>
    <t>7
18
20
2
48</t>
  </si>
  <si>
    <t>5
18
20
1
33</t>
  </si>
  <si>
    <t>Мамеев Андрей Александрович 300-272</t>
  </si>
  <si>
    <r>
      <t xml:space="preserve">1. Сведения об обследовании: 
2-х этажное здание запланированное под общежитие  для проживания иностранных работников, расположенное по адресу г. Елизово, ул. Геофизическая, д. 15В - площадь составляет 345,6 кв.м. В настоящее время до июня текущего года запланированы ремонтные работы  и перевода в статус "жилого". 
Общежитие по ул. Рябиковская, г. Петропавловска-Камчатского общая площадь около 1000 кв.м. Состоит из 8 больших комнат. В настоящее время проживают 30 иностранных граждан в 3-х комнатах, а в  остальныех помещениях проводятся ремонтные работы, завершение которых запланировано на июлю 2013 года. В помещениях имеется стационарное отопление, исскуственное и естественное освещение. На этаже имеется санузел, столовая, душевая комната, комната бытогово обслуживания. Помещения находятся в относительной чистоте. В комнатах по мимо спальных мест,  бытовая мебель и бытовые приборы отсутствуют.
2. Государственный контракт по строительству Моского вокзала в г. П-Камчатском. Муниципальный контракт на выполнение подрядных работ по объекту Сейсмоуселение ждания МБДОУ Детский сад № 47 по ул. Рябиковская, 91 а. Муниципальный контракт на выполнение подрядных работ по объекту сейсмоуселение здания филиала Городской поликлиники № 3 по ул. Мишенная 114 г. П-Камчатского. Летом 2013 года строительство дороги к полигону для хранения твердых бытовых отходов г. Вилючинск.
1. Квота (распределенная/освоенная) 2012 - 95/77;
2. Квота (заявленная/распределенная/освоено) 2013 - 150/50/37
3. Дополнительная квота 2013 (заявленная/распределенная) - 0/0.
</t>
    </r>
    <r>
      <rPr>
        <u/>
        <sz val="10"/>
        <color indexed="8"/>
        <rFont val="Times New Roman"/>
        <family val="1"/>
        <charset val="204"/>
      </rPr>
      <t/>
    </r>
  </si>
  <si>
    <t>Бетонщик</t>
  </si>
  <si>
    <t>ООО "ДальКамСтрой"
ИНН 4101142150</t>
  </si>
  <si>
    <t>Камчатский край, г. Петропавловск-Камчатский, ул. Приморская, 78</t>
  </si>
  <si>
    <t xml:space="preserve">Бетонщик </t>
  </si>
  <si>
    <t>Боброва Елена Валерьевна
929-456-9290
30-70-60</t>
  </si>
  <si>
    <t>Каменщик</t>
  </si>
  <si>
    <t>Механизатор</t>
  </si>
  <si>
    <t xml:space="preserve">Сварщик </t>
  </si>
  <si>
    <t>Кровельщик</t>
  </si>
  <si>
    <t>Электрик участка</t>
  </si>
  <si>
    <t>Облицовщик-плиточник</t>
  </si>
  <si>
    <t>Подсобный рабочий</t>
  </si>
  <si>
    <t>Маляр</t>
  </si>
  <si>
    <t>Мойщик посуды</t>
  </si>
  <si>
    <t>Уборщик территорий</t>
  </si>
  <si>
    <t>Кладовщик</t>
  </si>
  <si>
    <t>Оператор стиральных машин</t>
  </si>
  <si>
    <t>Дворник</t>
  </si>
  <si>
    <t>Садовник</t>
  </si>
  <si>
    <t>Грузчик</t>
  </si>
  <si>
    <t>Монтажник систем вентиляции</t>
  </si>
  <si>
    <t>Слесарь по ремонту автомобилей</t>
  </si>
  <si>
    <t>ООО "ДВ-Строй"                  ИНН 4101147783</t>
  </si>
  <si>
    <t>Камчатский край, г. Петропавловс-Камчатский, пр. Рыбаков, д. 34 кв. 54</t>
  </si>
  <si>
    <t>Кровельщик по рулонным кровлям и по кровлям из штучных материалов</t>
  </si>
  <si>
    <t>Азербайджан</t>
  </si>
  <si>
    <t>Новикова Александра Сергеевна
924-780-8034</t>
  </si>
  <si>
    <r>
      <t xml:space="preserve">Обследование условий труда и проживание не проводилось из-за отдаленности места проведения работ (п. Апача, Усть-Большерецкого района), а так же на момент подачи заявки на предприятии осуществлет трудовую деятельность один иностранный гражданин, который проживает в Камчатском крае на основании разрешения на временное проживание и самостоятельно снимает жилье.                                                                                                  
По сведениям работодателя привлечение иностранных работников предполагается для осуществления ремонтно-строительных работ на Кшукском и Нижне-Квакчикском газоконденсатных месторождениях в соответствии с договором подряда № 21/2012 от 12.07.2012 года с ООО "Эксперт плюс" по стройке "Газоснабжение Камчатского края. Обустройство Кшукского и Нижнеквакчикского газоконденсатных месторождений";                                                                                              Проживание иностранных работников в г. П-К планируется в квартире по адресу: ул. Ак.Курчатова, 47-3, а также в утепленных, оборудованных для проживания вагончиках, которые будут установлены на территории объектов.                                                                                   
Квота (распределенная/освоенная)  2012 год - 0/0    
Квота (заявленная/распределенная) 2013 год - 50/0                      
</t>
    </r>
    <r>
      <rPr>
        <u/>
        <sz val="10"/>
        <rFont val="Times New Roman"/>
        <family val="1"/>
        <charset val="204"/>
      </rPr>
      <t xml:space="preserve">Заключение: </t>
    </r>
    <r>
      <rPr>
        <sz val="10"/>
        <rFont val="Times New Roman"/>
        <family val="1"/>
        <charset val="204"/>
      </rPr>
      <t>Работодателем не представлены сведения об оборудовании вагончиков в пригодное для проживания состояние, а также обеспечения иностранным работникам условий для соблюдения личной гигиены.</t>
    </r>
  </si>
  <si>
    <t>Отделочник железобетонных изделий</t>
  </si>
  <si>
    <t>Слесарь по сборке металлоконструкций</t>
  </si>
  <si>
    <t>ООО "Зеро-Макс"
ИНН 4105038369</t>
  </si>
  <si>
    <t>684000, Камчатский край, г.Елизово, ул.Архангельская, 15</t>
  </si>
  <si>
    <t>45.20 (строительство)</t>
  </si>
  <si>
    <t xml:space="preserve">0
</t>
  </si>
  <si>
    <t>Чадина Людмила Ивановна              89246956910</t>
  </si>
  <si>
    <t>Обработчик рыбы</t>
  </si>
  <si>
    <t>ООО "КамСтройКомплект" ИНН 4101150761</t>
  </si>
  <si>
    <t>Камчатский край, г. Петропавловск-Камчатский, ул. Чубарова, д. 6, кв. 76</t>
  </si>
  <si>
    <t>Тарасова Виктория Владимировна    914-993-3138</t>
  </si>
  <si>
    <r>
      <t xml:space="preserve">1. Сведения об обследовании: 
помещения для проживания иностранных работников, расположенные на производственной базе по адресу: П-К, 
ул. Вулканна, 19 - площадь помещения для проживания иностранных работников составляет 200 кв.м,  оборудовано 2-ярусными и 1-ярусными кроватями, расчитанно на 30 человек, имеются отдельные помещения для приготовления и приема пищи, бытового обслуживания, санузел, в помещении тепло, чисто, освещение искусственное и естесственное, имеются бытовые приборы.                                                                                                                           2. Квота (распределенная/освоенная)  2012 год - 0/0   
3. Квота (заявленная/распределенная) 2013 год - 0/0
4. Дополнительная квота 2013 (заявленная/распределенная) 50/0
</t>
    </r>
    <r>
      <rPr>
        <u/>
        <sz val="10"/>
        <rFont val="Times New Roman"/>
        <family val="1"/>
        <charset val="204"/>
      </rPr>
      <t>Заключение:</t>
    </r>
    <r>
      <rPr>
        <sz val="10"/>
        <rFont val="Times New Roman"/>
        <family val="1"/>
        <charset val="204"/>
      </rPr>
      <t xml:space="preserve"> Предоставляемое жилье  соответствует  статье 23 ФЗ от 30.03.1999 № 52-ФЗ «О санитарно-эпидемиологическом благополучии населения» и статье 105 Жилищного кодекса РФ, а также пригодно для одновременного проживания 30 человек.</t>
    </r>
  </si>
  <si>
    <t>Сварщик арматурных сеток и каркасов</t>
  </si>
  <si>
    <t>Сварщик на электронно-лучевых сварочных установках</t>
  </si>
  <si>
    <t>Сварщик-оператор</t>
  </si>
  <si>
    <t>ООО "КАМТЭКС-2" 
ИНН 4101152078</t>
  </si>
  <si>
    <t>Камчатский край, г. Петропавловс-Камчатский, ул. Ленинградская, 9/А-3</t>
  </si>
  <si>
    <t>Украина</t>
  </si>
  <si>
    <t>Чибирова Ирина Амирановна        914-782-8080</t>
  </si>
  <si>
    <r>
      <rPr>
        <sz val="10"/>
        <color rgb="FFFF0000"/>
        <rFont val="Times New Roman"/>
        <family val="1"/>
        <charset val="204"/>
      </rPr>
      <t>1. Сведения об обследовании: строительный объект и помещения для проживания иностранных работников, расположенные по адресу: П-К, ул. Высотная, 14;                                                                                              - условия труда</t>
    </r>
    <r>
      <rPr>
        <b/>
        <sz val="10"/>
        <color rgb="FFFF0000"/>
        <rFont val="Times New Roman"/>
        <family val="1"/>
        <charset val="204"/>
      </rPr>
      <t xml:space="preserve"> </t>
    </r>
    <r>
      <rPr>
        <sz val="10"/>
        <color rgb="FFFF0000"/>
        <rFont val="Times New Roman"/>
        <family val="1"/>
        <charset val="204"/>
      </rPr>
      <t>- на момент обследования иностранные работники выполняют работы по внутренней отделке 5-этажного здания, в котором предполагается расположить автосалон и салон по продаже автозапчастей, работники обеспечены необходимыми инструментами и спецодеждой (для внешних и внутренних работ), также со слов руководителя предприятия весной текущего года будут возобновлены строительные работы в районе Северо-Восточного шоссе по возведению спортивно-развлекательного центра, на момент обследования на предприятии осуществляют трудовую деятельность 7 иностранных граждан;                                                                                              
- условия проживания</t>
    </r>
    <r>
      <rPr>
        <b/>
        <sz val="10"/>
        <color rgb="FFFF0000"/>
        <rFont val="Times New Roman"/>
        <family val="1"/>
        <charset val="204"/>
      </rPr>
      <t xml:space="preserve"> </t>
    </r>
    <r>
      <rPr>
        <sz val="10"/>
        <color rgb="FFFF0000"/>
        <rFont val="Times New Roman"/>
        <family val="1"/>
        <charset val="204"/>
      </rPr>
      <t xml:space="preserve">- комната, предназначенная для проживания иностранных работников, имеет площадь ок. 30 кв.м, на момент обследования в помещении проживают 7 человек, в помещении тепло, чисто, произведен ремонт, имеется отдельная комната для бытового обслуживания, столовая, комната для умывания, санузел и душевая, имеются все необходимые бытовые приборы и мебель.                                                                                                                           2. Квота (распределенная/освоенная) 2012 год - 23/18   
    Квота (заявленная/распределенная) 2013 - 25/10                        
</t>
    </r>
    <r>
      <rPr>
        <u/>
        <sz val="10"/>
        <color rgb="FFFF0000"/>
        <rFont val="Times New Roman"/>
        <family val="1"/>
        <charset val="204"/>
      </rPr>
      <t xml:space="preserve">Заключение: </t>
    </r>
    <r>
      <rPr>
        <sz val="10"/>
        <color rgb="FFFF0000"/>
        <rFont val="Times New Roman"/>
        <family val="1"/>
        <charset val="204"/>
      </rPr>
      <t>Предоставляемое жилье соответствует  статье 23 ФЗ от 30.03.1999 № 52-ФЗ «О санитарно-эпидемиологическом благополучии населения» и статье 105 Жилищного кодекса РФ. Жилое помещение пригодно для одновременного проживания 5 иностранных граждан. Со слов работодателя, в случае выделения квоты будет осуществлен дополнительный съем жилых помещений, обеспечивающий размещение иностранных работников в соответствии с санитарными нормами.</t>
    </r>
  </si>
  <si>
    <t>Столяр строительный</t>
  </si>
  <si>
    <t>45.25.2</t>
  </si>
  <si>
    <t>Машинист экскаватора</t>
  </si>
  <si>
    <t xml:space="preserve">Машинист крана </t>
  </si>
  <si>
    <t>45.21</t>
  </si>
  <si>
    <t>Электрогазосварщик</t>
  </si>
  <si>
    <t>ООО "КамчатИнвестСтрой"
ИНН 4101105342</t>
  </si>
  <si>
    <t>ООО "Камчатская Строительная Корпорация"                            ИНН 4101136774</t>
  </si>
  <si>
    <t>Камчатский край, Елизовский район, п. Красный, ул. Шоссейная, д. 1/а</t>
  </si>
  <si>
    <t xml:space="preserve">Слесарь-сантехник
Инженер
Столяр строительный
Плотник
Монтажник
Сварщик арматурных сеток и каркасов
Столяр 
Арматурщик
Машинист крана автомобильного
Бетонщик
Водитель погрузчика
Отделочник железобетонных изделий
</t>
  </si>
  <si>
    <t xml:space="preserve">35
5
35
20
35
30
35
30
40
30
35
40
</t>
  </si>
  <si>
    <t>0
0
10
20
15
17
15
20
20
3
20</t>
  </si>
  <si>
    <t>0
0
3
14
15
12
14
15
15
3
14</t>
  </si>
  <si>
    <r>
      <t xml:space="preserve">1. Сведения об обследовании:                                                           
- условия проживания                                                                                               
1) помещения для проживания  располагаются на 2-м этаже административного здания, представляют собой 3 комнаты, расчитанные на проживание 20 человек (10/3/7), в комнатах установлены 2-х ярусные кровати, столики, тумбочки, в помещениях тепло, чисто, освещение только искусственное (окон нет), проживают 20 иностранных работников;                                                                                                                
2) жилой дом в п. Авача, проживают 10 иностранных гражадан, имеются 3 комнаты, кухня, туалет на улице, в помещениях чисто, водоснабжение и электричество имеются, отопление печное, имеются кровати, шкаф для одежды, стол, кухня оборудована плитой и холодильником;                                                                                   
3) в жилом доме в п. Красный проживают 2 человека, возможно проживание 6 человек, дом состоит из одной комнаты и кухни, электричество и водоснабжение имеется, отопление печное, в доме тепло и чисто, кухня оборудована для приготовления и према пищи, комната меблирована;                                                                                     
4) 1-комнатная квартира - проживают 4 человек, санузел совмещенный, кухня оборудована для приготовления и приема пищи, в комнате чисто, в квартире тепло, имеются кровати, шкаф для одежды, стулья; со слов работодателя при необходимости на строительных объектах будут установлены обустроенные "балки".          
2. Квота (распределенная/освоенная)   2012 - 140/105,  
3. Квота (заявленная/распределенная/освоено)  2013 - 150/30/30
4. Дополнительная квота 2013 (заявленная/распределенная) 150/0                     
</t>
    </r>
    <r>
      <rPr>
        <u/>
        <sz val="10"/>
        <rFont val="Times New Roman"/>
        <family val="1"/>
        <charset val="204"/>
      </rPr>
      <t>Заключение:</t>
    </r>
    <r>
      <rPr>
        <sz val="10"/>
        <rFont val="Times New Roman"/>
        <family val="1"/>
        <charset val="204"/>
      </rPr>
      <t xml:space="preserve"> Предоставляемое жилье не соответствует  статье 23 ФЗ от 30.03.1999 № 52-ФЗ «О санитарно-эпидемиологическом благополучии населения» и статье 105 Жилищного кодекса РФ. Жилое помещение в административном здании непригодно для проживания, т.к. нет окон, остальные помещения пригодны для одновременного проживания 20 иностранных граждан. </t>
    </r>
  </si>
  <si>
    <t xml:space="preserve">Арматурщик               </t>
  </si>
  <si>
    <t>Слесарь-электромонтажник</t>
  </si>
  <si>
    <t>Водитель погрузчика</t>
  </si>
  <si>
    <t>Машинист-крановщик</t>
  </si>
  <si>
    <t>ООО "Металл Комплекс"                                     ИНН 4101144542</t>
  </si>
  <si>
    <t>683001, г.Петропавловск-Камчатский, ул.Ленинградская, д.35, офис 201</t>
  </si>
  <si>
    <t>37.10.2 (обработка отходов и лома черных металлов, кроме драгоценных)</t>
  </si>
  <si>
    <t>Весовщик</t>
  </si>
  <si>
    <t>Денисенко Александр Николаевич 89098375849</t>
  </si>
  <si>
    <t>Контролер-приемщик</t>
  </si>
  <si>
    <t>ООО "Металл-Сервис Плюс"                                     ИНН 4101126470</t>
  </si>
  <si>
    <t>683003, г.Петропавловск-Камчатский, ул.Ленинградская, д.35, офис 303</t>
  </si>
  <si>
    <t>37.10.1 (обработка отходов и лома черных металлов)</t>
  </si>
  <si>
    <t>Прессовщик</t>
  </si>
  <si>
    <t>Крановый электрик</t>
  </si>
  <si>
    <t>Монтажник металлорежущего и кузнечно-прессового оборудования</t>
  </si>
  <si>
    <t>ООО "КамСтрой-ДВ"
ИНН 4101155456</t>
  </si>
  <si>
    <t>ООО "СтройРегион"
ИНН 4101150909</t>
  </si>
  <si>
    <t>ООО "Петрострой" 
ИНН 4100021227</t>
  </si>
  <si>
    <t>Камчатский край, г. Петропавловс-Камчатский, ул. Дальняя, д. 1</t>
  </si>
  <si>
    <t>45.25 (строительство)</t>
  </si>
  <si>
    <t>Кровельщик по стальным кровлям</t>
  </si>
  <si>
    <t>Иванченко Надежда Николаевна         914-782-2453</t>
  </si>
  <si>
    <r>
      <t xml:space="preserve">Обследование условий труда и проживание не проводилось, так как на момент подачи заявки на предприятии не осуществляют трудовую деятельность иностранные граждане.                                                                          
По сведениям предпрятия привлечение иностранных работников планируется при строительстве школы на 400 мест в с. Эссо Быстринского района Камчатского края, которое ведется по договорам субподряда № 4, 5, 6, 8, 15 с КПКК "Единая дирекция по строительству", заключенных в 2012 году.                                                                                               
Также планируется расширение деятельности путем участия в открытых аукционах.                                                                
Проживание иностранных работников планируется в общежитии по адресу Быстринский р-н, с. Эссо, ул. Комсомольская, 9/А (переоборудованная школа).                                                                  
Квота (распределенная/освоенная) 2012 год - 0/0    
Квота (заявленная/распределенная) 2013 год - 0/0                         
</t>
    </r>
    <r>
      <rPr>
        <u/>
        <sz val="10"/>
        <rFont val="Times New Roman"/>
        <family val="1"/>
        <charset val="204"/>
      </rPr>
      <t>Заключение:</t>
    </r>
    <r>
      <rPr>
        <sz val="10"/>
        <rFont val="Times New Roman"/>
        <family val="1"/>
        <charset val="204"/>
      </rPr>
      <t xml:space="preserve"> В связи с отсутствием иностранных работников проверка жилищных условий не проводилась. Со слов работодателя проживание иностранных работников планируется в общежитии по адресу Быстринский р-н, с. Эссо, ул. Комсомольская, 9/А (переоборудованная школа).                                                                  </t>
    </r>
  </si>
  <si>
    <t>ООО "Пирамида" 
ИНН 4101093560</t>
  </si>
  <si>
    <t>г.Петропавловск-Камчатский, ул.Виталия Кручины, д. 10, кв. 32</t>
  </si>
  <si>
    <t xml:space="preserve">45.22 (строительство )                      </t>
  </si>
  <si>
    <t xml:space="preserve">Маляр
Плотник
Отделочник железобетонных изделий
Бетонщик
Электрогазосварщик
Кровельщик по рулонным кровлям и по кровлям из штучных материалов
</t>
  </si>
  <si>
    <t xml:space="preserve">5
6
5
6
5
5
</t>
  </si>
  <si>
    <t>Пряхин Евгений Александрович 89146225015</t>
  </si>
  <si>
    <r>
      <t xml:space="preserve">1. Квота (распределенная/освоенная) 2012 - 0/0;
2. Квота (заявленная/распределенная/освоено) 2013 - 0/0/0
3. Дополнительная квота 2013 (заявленная/распределенная) - 0/0.
</t>
    </r>
    <r>
      <rPr>
        <u/>
        <sz val="10"/>
        <color indexed="8"/>
        <rFont val="Times New Roman"/>
        <family val="1"/>
        <charset val="204"/>
      </rPr>
      <t/>
    </r>
  </si>
  <si>
    <t>ООО "Радуга-2"
ИНН 4101151148</t>
  </si>
  <si>
    <t>г. Петропавловск-Камчатский, ул. Ларина, 33-53</t>
  </si>
  <si>
    <t xml:space="preserve">45.3; 45.2
(строительство)                      </t>
  </si>
  <si>
    <t>Узбекистан, Азербайджан</t>
  </si>
  <si>
    <t xml:space="preserve">С заявкой на выделение квоты в 2012 году не обращались
</t>
  </si>
  <si>
    <t>Азимов Ахмед Мамедович             89247821733</t>
  </si>
  <si>
    <r>
      <t xml:space="preserve">1. Обеспечение жильем иностранных граждан планируется в  жилых помещениях, предоставляемых  ИП Безменова Ю.А., по договору оказания услуг, а также в квартире, арендованной по договору у частного лица, расположенной по адресу: г. Петропавловск-Камчатский, ул. Циолковского, 81-24, площадью 77,8 кв.м.
На момент подачи заявки иностранные граждане трудовую деятельность не осуществляют. 
2. Квота (распределенная/освоенная) 2012 - 0/0;
3. Квота (заявленная/распределенная/освоено) 2013 - 0/0
4. Дополнительная квота 2013 (заявленная/распределенная) - 0/0.
</t>
    </r>
    <r>
      <rPr>
        <u/>
        <sz val="10"/>
        <color indexed="8"/>
        <rFont val="Times New Roman"/>
        <family val="1"/>
        <charset val="204"/>
      </rPr>
      <t xml:space="preserve">Заключение: </t>
    </r>
    <r>
      <rPr>
        <sz val="10"/>
        <color indexed="8"/>
        <rFont val="Times New Roman"/>
        <family val="1"/>
        <charset val="204"/>
      </rPr>
      <t xml:space="preserve">В связи с тем, что иностранные граждане не привлечены к трудовой деятельности, условия проживания не обследовались.
</t>
    </r>
    <r>
      <rPr>
        <u/>
        <sz val="10"/>
        <color indexed="8"/>
        <rFont val="Times New Roman"/>
        <family val="1"/>
        <charset val="204"/>
      </rPr>
      <t/>
    </r>
  </si>
  <si>
    <t>Кровельщик по рулонным кровлям</t>
  </si>
  <si>
    <t>Кровельщик стальных кровлей</t>
  </si>
  <si>
    <t>ООО "Союз Строй"
ИНН 2508098977</t>
  </si>
  <si>
    <t>684000, Камчатский край, с.Соболево, ул.Набережная 28</t>
  </si>
  <si>
    <t>Бугакова Вера Ивановна 89098369495</t>
  </si>
  <si>
    <t>Сварщик</t>
  </si>
  <si>
    <t>Водитель</t>
  </si>
  <si>
    <t>ООО "СтройПроект-ДВ"
ИНН 4101142143</t>
  </si>
  <si>
    <t>ООО "ЭГЭ-ПЛАСТ" ИНН 4101112903</t>
  </si>
  <si>
    <t>Камчатский край, г. Петропавловс-Камчатский, ул. Тушканова, д. 8, кв. 2</t>
  </si>
  <si>
    <r>
      <t xml:space="preserve">1. Сведения об обследовании: 
помещения для проживания иностранных граждан - 4 комнаты, в которых непостредственно живут иностранцы (24 человека) и 10 комнат, которые готовы для проживания, на момент обследования  пустуют, площадь каждой комнаты около 18 кв.м, помещения меблированы 2-х ярусными кроватями, шкафами, имеются телевизоры, чайники, в помещениях чисто, тепло, но недостаточно проветривается, санузел и душевые находятся отдельно, прием пищи производится в столовой, в помещениях располагаются также работники "ЭГЭ Пласт Плюс" и ИП Ахмедов И.В.                                                                                               
2. Квота (распределенная/освоенная) 2012 год - 0/0,  
3.  Квота (заявленная/распределенная/освоено) 2013 год - 120/80/12
4. Дополнительная квота 2013 (заявленная/распределенная) 75/0                                                                                                
5. Контракты на выполнение работ по замене окон административного здания Елизовского МО МВД России и замене окон здания бокса АТХ УМВД России по Камчатскому краю. Договор по установке оконных блоков из ПВХ с Елизовской районной больницей в здании роддома "Аист".     
</t>
    </r>
    <r>
      <rPr>
        <u/>
        <sz val="10"/>
        <rFont val="Times New Roman"/>
        <family val="1"/>
        <charset val="204"/>
      </rPr>
      <t xml:space="preserve"> Заключение: </t>
    </r>
    <r>
      <rPr>
        <sz val="10"/>
        <rFont val="Times New Roman"/>
        <family val="1"/>
        <charset val="204"/>
      </rPr>
      <t xml:space="preserve">Предоставляемое жилье соответствует  статье 23 ФЗ от 30.03.1999 № 52-ФЗ «О санитарно-эпидемиологическом благополучии населения» и статье 105 Жилищного кодекса РФ.  Предоставляемое жилое помещение пригодно для одновременного проживания 30 иностранных граждан. </t>
    </r>
  </si>
  <si>
    <t>ООО "ЭГЭ-ПЛАСТ Плюс"                      ИНН 4101143002</t>
  </si>
  <si>
    <t xml:space="preserve">Сборщик теплоизоляционных конструкций,
Сборщик изделий из стеклопластиков Монтажник,
Кровельщик по рулонным кровлям и по кровлям из штучных материалов
</t>
  </si>
  <si>
    <t xml:space="preserve">4
11
111
4
</t>
  </si>
  <si>
    <t>0
0
0
0</t>
  </si>
  <si>
    <r>
      <t xml:space="preserve">1. Сведения об обследовании: 
помещения для проживания иностранных граждан:                                  
1) частный дом (Светлая, 6) -  помещения для проживания представляют собой 4 комнаты, в которых живут иностранцы (24 человека) и 10 комнат, которые готовы для проживания, но на момент обследования предприятия пустуют, площадь каждой комнаты около 18 кв.м, помещения меблированы 2-х ярусными кроватями, шкафами, имеются телевизоры, чайники, в помещениях чисто, тепло, но недостаточно проветривается, санузел и душевые находятся отдельно, прием пищи осуществляется в столовой;                                                                                                                   2) 3-хкомнатная квартира (Ленинградская,72-14),                                                            (предназначена для проживания 3 семей) содержится в чистоте, в помещении тепло, санузел совмещенный, кухня оборудована для приготовления и приема пищи, на момент обследования проживают 4 человека, дом расчитан на проживание 10 человек, отопление печное, имеется мебель, необходимая для проживания, кровати 2-ярусные, в помещениях чисто.                                                                                                    
2. Квота (распределенная/освоенная) 2012 год - 0/0    
3. Квота (заявленная/распределенная) 2013 год - 100/0
4. Дополнительная квота 2013 (заявленная/распределенная) 40/0                                                                                                   
 </t>
    </r>
    <r>
      <rPr>
        <u/>
        <sz val="10"/>
        <rFont val="Times New Roman"/>
        <family val="1"/>
        <charset val="204"/>
      </rPr>
      <t>Заключение:</t>
    </r>
    <r>
      <rPr>
        <sz val="10"/>
        <rFont val="Times New Roman"/>
        <family val="1"/>
        <charset val="204"/>
      </rPr>
      <t xml:space="preserve"> Предоставляемое жилье соответствует  статье 23 ФЗ от 30.03.1999 № 52-ФЗ «О санитарно-эпидемиологическом благополучии населения» и статье 105 Жилищного кодекса РФ.  Предоставляемое жилое помещение пригодно для одновременного проживания 40 заявленных иностранных граждан. </t>
    </r>
  </si>
  <si>
    <t>ООО "Жемчужина" 
ИНН 4101118912</t>
  </si>
  <si>
    <t xml:space="preserve">05.01 (Рыболовство )                      </t>
  </si>
  <si>
    <t>Бразалук Роман Ильич 909-834-4032</t>
  </si>
  <si>
    <r>
      <t xml:space="preserve">1. Предприятие осуществляет деятельность по добыче рыбы в Усть-Большерецком районе в п. Октябрьский. 
По информации директора Усть-Большерецкого ЦЗН администрация ООО "Жемчужина" не предоставила возможности проведения обледования условий труда и проживания работников. 
На момент подачи заявки иностранные граждане трудовую деятельность на предприятии не осуществляют. 
Условия проживания представлены в фотографиях. Имеются фотографии 2-х комнат, рассчитанных на проживание 2-х и 3-х человек, а также подсобного помещения.
2. Квота (распределенная/освоенная) 2012 - 0/0;
3. Квота (заявленная/распределенная/освоено) 2013 - 0/0
4. Дополнительная квота 2013 (заявленная/распределенная) - 0/0.
</t>
    </r>
    <r>
      <rPr>
        <u/>
        <sz val="10"/>
        <color indexed="8"/>
        <rFont val="Times New Roman"/>
        <family val="1"/>
        <charset val="204"/>
      </rPr>
      <t xml:space="preserve">Заключение: </t>
    </r>
    <r>
      <rPr>
        <sz val="10"/>
        <color indexed="8"/>
        <rFont val="Times New Roman"/>
        <family val="1"/>
        <charset val="204"/>
      </rPr>
      <t xml:space="preserve">В связи с тем, что обследование условий труда и проживания не проведены, а также фотографии не представляют полную картину условий проживания и  труда, сделать вывод о соответствии условий, предоставляемых ООО "Жемчужина" для работников, на соответствие санитарным нормам не представляется возможным.
</t>
    </r>
    <r>
      <rPr>
        <u/>
        <sz val="10"/>
        <color indexed="8"/>
        <rFont val="Times New Roman"/>
        <family val="1"/>
        <charset val="204"/>
      </rPr>
      <t/>
    </r>
  </si>
  <si>
    <t>Рыбак прибрежного лова</t>
  </si>
  <si>
    <t>водитель автомобиля</t>
  </si>
  <si>
    <t>плотник</t>
  </si>
  <si>
    <t>моторист</t>
  </si>
  <si>
    <t>ООО "Колхоз Ударник"</t>
  </si>
  <si>
    <t>688716, Камчатский край, Карагинский р-н, с. Кострома</t>
  </si>
  <si>
    <t>05
(вылов рыбы)</t>
  </si>
  <si>
    <t>Киндякова Леся Владимировна
26-92-75</t>
  </si>
  <si>
    <r>
      <t xml:space="preserve">1. Предприятие располагается в удаленном районе Камчатского края в п. Кострома. В связи с поздним поступлением документов обследование условий труда и проживания не проводилось.
2. Квота 2012 (заявленная/распределенная) - 0/0.
3. Квота 2013 года (заявленная/распределенная/ дополнительная) - 0/0.
</t>
    </r>
    <r>
      <rPr>
        <u/>
        <sz val="10"/>
        <color indexed="8"/>
        <rFont val="Times New Roman"/>
        <family val="1"/>
        <charset val="204"/>
      </rPr>
      <t>Заключение:</t>
    </r>
    <r>
      <rPr>
        <sz val="10"/>
        <color indexed="8"/>
        <rFont val="Times New Roman"/>
        <family val="1"/>
        <charset val="204"/>
      </rPr>
      <t xml:space="preserve"> Обследование условий проживания и труда будут обследованы сотрудниками Центра занятости населения Карагинского района в мае 2013 года.</t>
    </r>
  </si>
  <si>
    <t>Слесарь-ремонтник</t>
  </si>
  <si>
    <t>Электрик судовой</t>
  </si>
  <si>
    <t>Слесарь-электрик по ремонту электрооборудования</t>
  </si>
  <si>
    <t>ООО "Октябрьский рыбокомбинат"
ИНН 4108003491</t>
  </si>
  <si>
    <t>Усть-Большерецкий р-н, п. Октябрьский, ул. Комсомольская, 71</t>
  </si>
  <si>
    <t xml:space="preserve">15.20
(переработка и консервирование рыбо- и морепродуктов)                      </t>
  </si>
  <si>
    <t>Нифтиева Людмила Павловна
961-968-8796</t>
  </si>
  <si>
    <r>
      <t xml:space="preserve">1. Предприятие осуществляет деятельность по добыче рыбы в Усть-Большерецком районе в п. Октябрьский. 
По информации директора Усть-Большерецкого ЦЗН  проведение обледования условий труда и проживания работников ООО "Октябрьский рыбокомбинат" не предоставляется возможным, потому что завод законсервирован. На момент подачи заявки иностранные граждане трудовую деятельность на предприятии не осуществляют. Обеспечение жильем иностранных граждан планируется в вагончиках, расположенных на земельном участке, на территории предприятия по адресу: п. Октябрьский, ул. Советская,1.
2. Квота (распределенная/освоенная) 2012 - 20/12
3. Квота (заявленная/распределенная/освоено) 2013 - 0/0
4. Дополнительная квота 2013 (заявленная/распределенная) - 0/0.
Заключение: в связи с тем, что обследование условий труда и проживания не проведены, сделать вывод о соответствии условий, предоставляемых ООО "Октябрьский рыбокомбинат" для работников, на соответствие санитарным нормам не представляется возможным.
</t>
    </r>
    <r>
      <rPr>
        <u/>
        <sz val="10"/>
        <color indexed="8"/>
        <rFont val="Times New Roman"/>
        <family val="1"/>
        <charset val="204"/>
      </rPr>
      <t/>
    </r>
  </si>
  <si>
    <t>ООО "ДЮ" 
ИНН 4101125589</t>
  </si>
  <si>
    <t>683049 г.Петропавловск-Камчатский, ул.Ак. Королева, д. 49, кв. 1</t>
  </si>
  <si>
    <t xml:space="preserve">01.12 
(сельское хозяйство )                      </t>
  </si>
  <si>
    <t>Агроном</t>
  </si>
  <si>
    <t>Китай</t>
  </si>
  <si>
    <t xml:space="preserve">Агроном 
Овощевод
</t>
  </si>
  <si>
    <t>1
10</t>
  </si>
  <si>
    <t>1
5</t>
  </si>
  <si>
    <t>Луцкая О.А. 89248913120</t>
  </si>
  <si>
    <r>
      <t xml:space="preserve">1. В настоящее время иностранные граждане на данном предприятии не осуществляют трудовую деятельность. В собственности предприятия находиться 18 теплиц  на площади земли около 5 гектаров (площадь одной теплицы составляет 10 соток). В случае выделении квоты  размещение иностранцев планируется по адресам: г. Петропавловск-Камчатский, пр. Рыбаков 5/1, кв. 20, в которой в настоящее время проводятся ремонтные работы (окончание запланировано в июне 2013 года), а также Елизовский район, п. Вулканный АО "Ягодное".
2. Квота (распределенная/освоенная) 2012 - 6/6;
3. Квота (заявленная/распределенная/освоено) 2013 - 0/0
4. Дополнительная квота 2013 (заявленная/распределенная) - 0/0.
</t>
    </r>
    <r>
      <rPr>
        <u/>
        <sz val="10"/>
        <color indexed="8"/>
        <rFont val="Times New Roman"/>
        <family val="1"/>
        <charset val="204"/>
      </rPr>
      <t/>
    </r>
  </si>
  <si>
    <t>Овощевод</t>
  </si>
  <si>
    <t>УМП ОПХ "Заречное" Камчатского края
ИНН 4105000069</t>
  </si>
  <si>
    <t>Камчатский край, Елизовский р-н, п. Раздольный, ул. Таежная, 2</t>
  </si>
  <si>
    <t>01.21 (разведение крупного рогатого скота)
15.5 (производство молочных продуктов)</t>
  </si>
  <si>
    <t>Оператор машинного доения</t>
  </si>
  <si>
    <t>Тракторист</t>
  </si>
  <si>
    <t>Технолог</t>
  </si>
  <si>
    <t>Деренкова Варвара Николаевна
41531-3-71-78</t>
  </si>
  <si>
    <t>ООО "Кро" 
ИНН 4101097684</t>
  </si>
  <si>
    <t>683049 г.Петропавловск-Камчатский, б-р Рыбацкой славы, д. 19, кв. 3</t>
  </si>
  <si>
    <t>0
0</t>
  </si>
  <si>
    <t>Ли Цянь 89147817488</t>
  </si>
  <si>
    <r>
      <t xml:space="preserve">1. Помещения для  проживания иностранных граждан пердставляют собой 3 комнаты в общежитии, расположенном по адресу: Елизовский район, п. Лесной, ул. Чапаева, д. 5, общая площадь около 50 кв.м.  В настоящее время в данном помещении проживает 6 граждан Китая. Отсутствует централизованное отопление, имеется мебель, 6 спальных мест,  столовая для приема пищи, бытовые приборы, освещение естественное и искусственное, туалет в общежитии отсутсвует. Санузел установлен на улице, комнаты находятся в относительной  чистоте, в некоторых комнатах ведутся ремонтные работы. Предприятие подает заявку на квоту для трудоустройства этих же граждан Китая.
2. Квота (распределенная/освоенная) 2012 - 6/6;
3. Квота (заявленная/распределенная/освоено) 2013 - 0/0
4. Дополнительная квота 2013 (заявленная/распределенная) - 0/0.
Заключение: Предоставляемое жилье не соответствует  статье 23 ФЗ от 30.03.1999 № 52-ФЗ «О санитарно-эпидемиологическом благополучии населения» и статье 105 Жилищного кодекса РФ. Жилое помещение пригодно для одновременного проживания 6 заявленных иностранных граждан.     
</t>
    </r>
    <r>
      <rPr>
        <u/>
        <sz val="10"/>
        <color indexed="8"/>
        <rFont val="Times New Roman"/>
        <family val="1"/>
        <charset val="204"/>
      </rPr>
      <t/>
    </r>
  </si>
  <si>
    <t>ФГУП "Почта России" в лице УФПС Камчатского края-филиала ФГУП "Почта России"
ИНН 7724261610</t>
  </si>
  <si>
    <t>131000, г. Москва, Варшавское шоссе, 37</t>
  </si>
  <si>
    <t xml:space="preserve">64.11
(деятельность почты)                      </t>
  </si>
  <si>
    <t>Почтальон</t>
  </si>
  <si>
    <t>Таджикистан, Киргизия</t>
  </si>
  <si>
    <t>Таранец Юрий Константинович
41-26-20</t>
  </si>
  <si>
    <r>
      <t xml:space="preserve">1. Помещения для  проживания иностранных граждан предприятие не пердставляет. В настоящий момент иностранные граждане трудовую деятельность на предприятии не осуществляют. 
2. Квота (распределенная/освоенная) 2012 - 0/0;
3. Квота (заявленная/распределенная/освоено) 2013 - 0/0
4. Дополнительная квота 2013 (заявленная/распределенная) - 0/0.
</t>
    </r>
    <r>
      <rPr>
        <u/>
        <sz val="10"/>
        <color indexed="8"/>
        <rFont val="Times New Roman"/>
        <family val="1"/>
        <charset val="204"/>
      </rPr>
      <t/>
    </r>
  </si>
  <si>
    <t>ООО "Асэнерго"
ИНН 4101156668</t>
  </si>
  <si>
    <t>Камчатский край, г. Петропавловск-Камчатский, ул. Читинская, 18</t>
  </si>
  <si>
    <t>Электромонтажник по силовым сетям и электрооборудованию</t>
  </si>
  <si>
    <t>Фирсов Павел Владимирович
962-281-3469</t>
  </si>
  <si>
    <t>Численность работников по состоянию на 1 января текущего года, чел.</t>
  </si>
  <si>
    <t>Предлагаемая заработная плата, руб.</t>
  </si>
  <si>
    <t>Всего</t>
  </si>
  <si>
    <t>Втом числе иностранных работников</t>
  </si>
  <si>
    <t>Жестянщик
Электросварщик ручной сварки
Монтажник
Бетонщик
Плотник
Машинист крана автомобильного
Стропальщик</t>
  </si>
  <si>
    <t>5
2
4
2
3
2
2</t>
  </si>
  <si>
    <t>Предложения Минэконома:согласовать в полном объеме</t>
  </si>
  <si>
    <t>Предложение Минстроя: отклонить в полном объеме</t>
  </si>
  <si>
    <t>Колосова Наталья Анатольевна
29-60-60</t>
  </si>
  <si>
    <t>Предложения Минэконома отклонить в полном объеме, телефон работодателя не доступен</t>
  </si>
  <si>
    <t>Предложение Минэконом: согласовать повар -2</t>
  </si>
  <si>
    <t>Предложение Роспотребнадзора: отклонить в полном объеме по причине проживания иностранных граждан  в административном здании по ул. Вулканная, д.19</t>
  </si>
  <si>
    <t xml:space="preserve">45.31
(производство электромонтажных работ)                      </t>
  </si>
  <si>
    <t xml:space="preserve">Предложения Минэконом согласовать 4 рабочих места: повар -2, пекарь - 1, плотник -1;
По данным ФМС имеются нарушения миграционного законодательства </t>
  </si>
  <si>
    <t>Предложение Минэконома: согласовать 2 рабочих места: повар -1, пекарь -1</t>
  </si>
  <si>
    <t>Предложения Минэконома: согласовать в полном объеме</t>
  </si>
  <si>
    <t>Предложение Минэконом: согласовать 2 рабочих места по профессии "повар"
Предложение Минстроя: отклонить в полном объеме</t>
  </si>
  <si>
    <t>По данным ФМС имеются нарушения миграционного законодательства 
Предложение Минстроя: отклонить в полном объеме</t>
  </si>
  <si>
    <t>Предложение Роспотребнадзора: отклонить, иностранные граждане проживают в административном здаании по адресу ул. Приморская, 96/4;
По данным ФМС имеются нарушения миграционного законодательства 
Предложение Минстроя: отклонить в полном объеме</t>
  </si>
  <si>
    <t>ООО "Буссоль"
ИНН 4105004578</t>
  </si>
  <si>
    <t>Камчатский край, г. Петропавловск-Камчатский, ул. Бийская, 7</t>
  </si>
  <si>
    <t xml:space="preserve">45.38
(ремонт автомобильных дорог)                      </t>
  </si>
  <si>
    <t>Дорожный рабочий</t>
  </si>
  <si>
    <t>Ткаченко Дмитрий геннадьевич 
89147823061</t>
  </si>
  <si>
    <t xml:space="preserve">Причина- снижение объемов работ в текущем году
</t>
  </si>
  <si>
    <t>Обобщенная заявка работодателей на корректировку квоты, распределенной Камчатскому краю на 2013 год (3)</t>
  </si>
  <si>
    <t>Обследование предприятия Агентством не проводилось, телефон работодателя не доступен.
Квота (распределенная/освоенная)   2012 - 0
Квота (заявленная/распределенная/освоенная)  2013 - 15/0</t>
  </si>
  <si>
    <r>
      <t xml:space="preserve">Сведения об обследовании:
1. Две 2-х двухкомнатные квартиры, расположенные в П-Камчатском: ул. 50 лет Октября, 35-78, ул. Тушканова, 7-70. - ул. 50 лет Октября - проживают 2 иностранных работника, -- ул. Тушканова - никто не живет. Площадь каждой квартиры около 55 кв.м, где планируется разместить по 6 человек. Каждая квартира оборудована 4 спальными местами, установлены шкафы для одежды, кухонная мебель, имеется необходимая бытовая техника.  Со слов предпринимателя в случае выделения квоты в квартирах будут оборудованы дополнительные спальные места.
Предприятие осуществляет деятельность в сфере общественного питания: кафе "Рандеву", расположенное по адресу: П-К, ул. Войцешека, 3/А (рынок в р-не Силуэт). На момент обследования на предприятии осуществляют трудовую деятельность 2 иностранных работника и 2 граждан РФ.
2. Квота (распределенная/освоенная)   2012 - 4/3
3. Квота (заявленная/распределенная/освоенная)  2013 - 0
4. Дополнительная квота 2013 (заявленная/распределенная) 0
</t>
    </r>
    <r>
      <rPr>
        <u/>
        <sz val="10"/>
        <rFont val="Times New Roman"/>
        <family val="1"/>
        <charset val="204"/>
      </rPr>
      <t>Заключение:</t>
    </r>
    <r>
      <rPr>
        <sz val="10"/>
        <rFont val="Times New Roman"/>
        <family val="1"/>
        <charset val="204"/>
      </rPr>
      <t xml:space="preserve"> предоставляемые помещения пригодны для проживания 12 иностранных граждан.</t>
    </r>
  </si>
  <si>
    <r>
      <t xml:space="preserve">Сведения об обследовании:
1. 2 комнаты в квартире, принадлежащей ИП на праве собственности, расположенной по адресу: П-К, ул. Чубарова, 10-12. В данной квартире проживает сам предприниматель. Привлекаемые иностранные работники являются родственниками. Площадь квартиры ок. 63 кв.м. В комнатах планируется разместить 4 человека, для этого оборудованы 4 спальных места, установлены шкафы и другая мебель.  В кухне имеется кухонная мебель, необходимая бытовая техника. В ванной комнате установлена стиральная машина. 
Предприятие осуществляет деятельность в сфере общественного питания: кафе "Чайхана", расположенное по адресу: П-К, ул. Чубарова, 16 (база 8 км). На момент обследования на предприятии осуществляют трудовую деятельность 1 иностранный работник и 3 гражданина РФ.
2. Квота (распределенная/освоенная)   2012 - 2/2
3. Квота (заявленная/распределенная/освоенная)  2013 - 8/2/2
4. Дополнительная квота 2013 (заявленная/распределенная) 0
</t>
    </r>
    <r>
      <rPr>
        <u/>
        <sz val="10"/>
        <color indexed="8"/>
        <rFont val="Times New Roman"/>
        <family val="1"/>
        <charset val="204"/>
      </rPr>
      <t>Заключение:</t>
    </r>
    <r>
      <rPr>
        <sz val="10"/>
        <color indexed="8"/>
        <rFont val="Times New Roman"/>
        <family val="1"/>
        <charset val="204"/>
      </rPr>
      <t xml:space="preserve"> предоставляемые помещения пригодны для проживания 4 иностранных граждан.</t>
    </r>
  </si>
  <si>
    <r>
      <t xml:space="preserve">Сведения об обследовании: 
1. помещения для проживания иностранных работников расположенны на производственной базе по адресу: П-К, 
ул. Вулканная, 19 - площадь 200 кв.м,  оборудовано 2-ярусными и 1-ярусными кроватями, расчитанно на 30 человек, имеются отдельные помещения для приготовления и приема пищи, бытового обслуживания, санузел, в помещении тепло, чисто, освещение искусственное и естесственное, имеются бытовые приборы.                                                                                                                           2. Квота (распределенная/освоенная)  2012 год - 0/0   
3. Квота (заявленная/распределенная) 2013 год - 0/0
4. Дополнительная квота 2013 (заявленная/распределенная) 50/0
</t>
    </r>
    <r>
      <rPr>
        <u/>
        <sz val="10"/>
        <rFont val="Times New Roman"/>
        <family val="1"/>
        <charset val="204"/>
      </rPr>
      <t>Заключение:</t>
    </r>
    <r>
      <rPr>
        <sz val="10"/>
        <rFont val="Times New Roman"/>
        <family val="1"/>
        <charset val="204"/>
      </rPr>
      <t xml:space="preserve"> Предоставляемое жилье  не переведено в статус жилого помещения.</t>
    </r>
  </si>
  <si>
    <r>
      <t xml:space="preserve">Сведения об обследовании:
1. Руководитель предприятия владеет на праве собственности 3-комнатной квартирой, расположенной по адресу: П-К, В.Кручины,10-32, которую в случае необходимости готов предоставить для временного проживания иностранных работников. Строительные объекты, на которые предполагается привлечение иностранных работников, расположены в п. Лесной Елизовского района и м-н Ягодный в г. Елизово. Проживание иностранцев планирутся в благоустроенных вагончиках на территории строительных объектов. 
Предприятие осуществляет работы по устройству ограждения территории СОШ в п. Лесной,; устройству ограждения КГКОУ "Дом-интернат для детей-сирот и детей, оставшихся без попечения родителей" в г. Елизово; по ремонту помещений филиалов ФГУП "Почта России".
2. Квота (распределенная/освоенная) 2012 - 0/0;
3. Квота (заявленная/распределенная/освоено) 2013 - 0/0/0
4. Дополнительная квота 2013 (заявленная/распределенная) - 0/0.
</t>
    </r>
    <r>
      <rPr>
        <u/>
        <sz val="10"/>
        <color indexed="8"/>
        <rFont val="Times New Roman"/>
        <family val="1"/>
        <charset val="204"/>
      </rPr>
      <t>Заключение:</t>
    </r>
    <r>
      <rPr>
        <sz val="10"/>
        <color indexed="8"/>
        <rFont val="Times New Roman"/>
        <family val="1"/>
        <charset val="204"/>
      </rPr>
      <t xml:space="preserve"> жилые помещения пригодны для одновременного проживания 8  иностранных граждан. </t>
    </r>
  </si>
  <si>
    <r>
      <t xml:space="preserve">Сведения об обследовании:
1. Предприятие осуществляет деятельность в Соболевском районе. Обследование проводилось КГКУ ЦЗН Соболевского района. Для проживания иностранных граждан предприятие арендует в Соболевском районе 2 двухкомнатные квартиры, расположенные в с. Соболево, ул. Комсомольская, 64д - 6 (54,2 кв.м), ул. Советская, 22-5 (38,3 кв.м). В квартире по ул. Комсомольская проживают 5 иностранных граждан, квартира меблирована, кухня оборудована для приготовления и приема пищи, имеется санузел и ванная комната, всего в помещении планируется разместить 7 человек. В квартире по ул. Советская проживает 3 иностранных работника, квартира меблирована, имеется необходимая бытовая техника, санузел на улице, в квартире имеется умывальник, всего планируется разместить 6 человек. 
На момент обследования на предприятии осуществляют трудовую деятельность 8 иностранных граждан.
Предприятие осуществляет деятельность в сфере строительства: в с. Соболево проводятся строительные и ремонтные работы спортивного комплекса, школы и тренажерного зала.
2. Квота (распределенная/освоенная) 2012 - 22/0
3. Квота (заявленная/распределенная/освоено) 2013 - 22/22/8
4. Дополнительная квота 2013 (заявленная/распределенная) - 0
</t>
    </r>
    <r>
      <rPr>
        <u/>
        <sz val="10"/>
        <color indexed="8"/>
        <rFont val="Times New Roman"/>
        <family val="1"/>
        <charset val="204"/>
      </rPr>
      <t>Заключение:</t>
    </r>
    <r>
      <rPr>
        <sz val="10"/>
        <color indexed="8"/>
        <rFont val="Times New Roman"/>
        <family val="1"/>
        <charset val="204"/>
      </rPr>
      <t xml:space="preserve"> предостваленные помещения пригодны для проживания 13 иностранных граждан.</t>
    </r>
  </si>
  <si>
    <r>
      <t xml:space="preserve">Сведения об обследовании:
1. проживание иностранных граждан в производственном помещении по адресу: ул. Приморская, 96/4 - 4 комнаты, в которых непостредственно живут иностранцы (24 человека) и 10 комнат, готовых для проживания, которые на момент обследования не заселены, площадь каждой комнаты около 18 кв.м, помещения меблированы 2-х ярусными кроватями, шкафами, имеются телевизоры, чайники, санузел и душевые находятся отдельно, прием пищи производится в столовой, в помещениях располагаются также работники "ЭГЭ Пласт" и ИП Ахмедов И.В.                                                                                                 2) 3-х комнатная квартира (Ленинградская,72-14),                                                            (предназначена для проживания 3 семей), санузел совмещенный, кухня оборудована для приготовления и приема пищи, на момент обследования проживают 4 человека.                                                                                                    
2. Квота (распределенная/освоенная) 2012 год - 0/0    
3. Квота (заявленная/распределенная) 2013 год - 100/0
4. Дополнительная квота 2013 (заявленная/распределенная) 40/0                                                                                                   
 </t>
    </r>
    <r>
      <rPr>
        <u/>
        <sz val="10"/>
        <rFont val="Times New Roman"/>
        <family val="1"/>
        <charset val="204"/>
      </rPr>
      <t>Заключение:</t>
    </r>
    <r>
      <rPr>
        <sz val="10"/>
        <rFont val="Times New Roman"/>
        <family val="1"/>
        <charset val="204"/>
      </rPr>
      <t xml:space="preserve"> Предоставдляемое помещение по ул. Приморская, 96/4 не переведено в статус жилого; квартира   пригодна  для одновременного проживания 9 иностранных граждан. </t>
    </r>
  </si>
  <si>
    <r>
      <t xml:space="preserve">Сведения об обследовании:
1. Для проживания иностранных работников предприятие предоставляет комнаты в общежитиях, расположенных по адресу: Елизовский р-н, п. Раздольный, ул. Таежная, 4, ул. 60 лет Октября, 8. В каждом общежитии выделяется по 3 комнаты: по ул.Таежная площадью ок 15 кв.м каждая (планируется размещение 10 человек), по ул.60 лет Октября - ок. 20 кв.м (планируется размещение 13 человек). На момент обследования иностранные работники в помещениях не проживают, мебель не установлена (будет установлена при необходимости), в общежитиях имеются отдельные санузлы, душевые, необходимая бытовая техника. В отдельном помещении располагается кухня. В помещениях сделан ремонт. 
Предприятие осуществляет деятельность в сфере сельского хозяйства.
2. Квота (распределенная/освоенная)   2012 - 0
3. Квота (заявленная/распределенная/освоенная)  2013 - 0
4. Дополнительная квота 2013 (заявленная/распределенная) 0
</t>
    </r>
    <r>
      <rPr>
        <u/>
        <sz val="10"/>
        <rFont val="Times New Roman"/>
        <family val="1"/>
        <charset val="204"/>
      </rPr>
      <t>Заключение:</t>
    </r>
    <r>
      <rPr>
        <sz val="10"/>
        <rFont val="Times New Roman"/>
        <family val="1"/>
        <charset val="204"/>
      </rPr>
      <t xml:space="preserve"> после установки необходимой мебели помещения будут пригодны для проживания заявленного количества иностранных работников.
</t>
    </r>
  </si>
  <si>
    <r>
      <t xml:space="preserve">Сведения об обследовании:
1. 3 комнаты в общежитии, расположенном по адресу: Елизовский район, п. Лесной, ул. Чапаева, д. 5, общая площадь около 50 кв.м.  В настоящее время в данном помещении проживает 6 граждан Китая. Отсутствует централизованное отопление, имеется мебель, 6 спальных мест,  столовая для приема пищи, бытовые приборы, освещение естественное и искусственное, туалет на улице. 
2. Квота (распределенная/освоенная) 2012 - 6/6;
3. Квота (заявленная/распределенная/освоено) 2013 - 0/0
4. Дополнительная квота 2013 (заявленная/распределенная) - 0/0.
</t>
    </r>
    <r>
      <rPr>
        <u/>
        <sz val="10"/>
        <color indexed="8"/>
        <rFont val="Times New Roman"/>
        <family val="1"/>
        <charset val="204"/>
      </rPr>
      <t>Заключение:</t>
    </r>
    <r>
      <rPr>
        <sz val="10"/>
        <color indexed="8"/>
        <rFont val="Times New Roman"/>
        <family val="1"/>
        <charset val="204"/>
      </rPr>
      <t xml:space="preserve"> помещение не пригодно для проживания иностранных граждан.     
</t>
    </r>
    <r>
      <rPr>
        <u/>
        <sz val="10"/>
        <color indexed="8"/>
        <rFont val="Times New Roman"/>
        <family val="1"/>
        <charset val="204"/>
      </rPr>
      <t/>
    </r>
  </si>
  <si>
    <t>По данным ФМС имеются нарушения миграционного законодательства (предоставление жилья, непригождного для проживания)</t>
  </si>
  <si>
    <r>
      <t xml:space="preserve">Сведения об обследовании:
1. дом, принадлежащий ее мужу Костюку А.А., расположен по адресу: П-К, Дальневосточная,6/4. Площадь ок. 1600 кв.м, два этажа. Для проживания оборудованы 2 комнаты на первом этаже, в каждой по 8 кроватей, телевизоры, шкафы. На первом этаже имеется кухня, приготовление пищи осуществляется поваром. Прием пищи происходит в зале на первом этаже, где установлен стол и лавки. В доме ведутся ремонтные работы - монтаж стеновых перегородок, внутренняя отделка. После окончания работ в данном помещении планируется размещать иностранных работников, в оом числе работающих у  ИП Костюка.
Привлечение иностранных граждан планируется на строительство торгово-коммерческих центров в П-К по пр. Рыбаков 33 и 15/1.
2. Квота (распределенная/освоенная) 2012 год - 0/0
3. Квота (заявленная/распределенная/освоенная) 2013 год - 93/15/10
4. Дополнительная квота 2013 (заявленная/распределенная) 32/0
</t>
    </r>
    <r>
      <rPr>
        <u/>
        <sz val="10"/>
        <rFont val="Times New Roman"/>
        <family val="1"/>
        <charset val="204"/>
      </rPr>
      <t>Заключение:</t>
    </r>
    <r>
      <rPr>
        <sz val="10"/>
        <rFont val="Times New Roman"/>
        <family val="1"/>
        <charset val="204"/>
      </rPr>
      <t xml:space="preserve"> Жилое помещение пригодно для одновременного проживания 16 иностранных граждан. Со слов работодателя, после завершения ремонтных работ в помещении возможно будет размещение иностранных работников в соответствии с санитарными нормами в количестве, указанном в заявке.           
</t>
    </r>
  </si>
  <si>
    <r>
      <t xml:space="preserve">Сведения об обследовании:
1. Предприятие осуществляет деятельность по добыче рыбы в Усть-Большерецком районе в п. Октябрьский. 
По информации директора Усть-Большерецкого ЦЗН администрация ООО "Жемчужина" предоставила фотографии жилых помещениях. 
 Имеются фотографии 2-х комнат, рассчитанных на проживание 2-х и 3-х человек, а также подсобного помещения. На момент подачи заявки иностранные граждане трудовую деятельность на предприятии не осуществляют. 
2. Квота (распределенная/освоенная) 2012 - 0/0;
3. Квота (заявленная/распределенная/освоено) 2013 - 0/0
4. Дополнительная квота 2013 (заявленная/распределенная) - 0/0.
</t>
    </r>
    <r>
      <rPr>
        <u/>
        <sz val="10"/>
        <rFont val="Times New Roman"/>
        <family val="1"/>
        <charset val="204"/>
      </rPr>
      <t xml:space="preserve">Заключение: </t>
    </r>
    <r>
      <rPr>
        <sz val="10"/>
        <rFont val="Times New Roman"/>
        <family val="1"/>
        <charset val="204"/>
      </rPr>
      <t>В случае выделение квоты и привлечение иностранных работников данным работодателем, сотрудниками Усть-Большерецкого ЦЗН будет произведено дополнительное обследование жилищных условий предприятия.</t>
    </r>
    <r>
      <rPr>
        <sz val="10"/>
        <color indexed="8"/>
        <rFont val="Times New Roman"/>
        <family val="1"/>
        <charset val="204"/>
      </rPr>
      <t xml:space="preserve">
</t>
    </r>
    <r>
      <rPr>
        <u/>
        <sz val="10"/>
        <color indexed="8"/>
        <rFont val="Times New Roman"/>
        <family val="1"/>
        <charset val="204"/>
      </rPr>
      <t/>
    </r>
  </si>
  <si>
    <t>55.30 (деятельность ресторанов и кафе)
45.44 (строительство)</t>
  </si>
  <si>
    <t>Дополнительная квота 
2013 год</t>
  </si>
  <si>
    <t xml:space="preserve">Плотник
Повар
Электрик участка
Маляр
Водитель автомобиля
</t>
  </si>
  <si>
    <t xml:space="preserve">5
5
5
5
5
5
</t>
  </si>
  <si>
    <t xml:space="preserve">1. Сведения об обследовании: 2-комнатная квартира (г. Елизово, Звездная, 1-31) - ок. 40 кв.м., частный дом, 2-этажный, 3-комнатный, (Елизово,Молодежная, 8) - ок 160 кв.м.:                                                                                                                                                                                                                - условия проживания - на момент обследования в квартире  проживает 1 иностранный работник, квартира содержится в чистоте, в комнатах тепло, имеется мебель, необходимая для проживания, санузл совмещенный, кухня оборудована для приема и приготовления пищи, в квартире оборудованы 4 спальных места. В частном доме на момент обследования проживает 1 иностранный работник, отопление печное, в трех комнатах на первом этаже установлены 9 кроватей, имеется мебель и бытовая техника, на втором этаже ведутся ремонтные работы. 
Со слов представителя в случае выделения квоты в полном объеме планируется аренда общежития УМП "Спецжилстрой" в г. Елизово. 
- предприятие осуществляет деятельность в сфере общественного питания: кафе "Оазис", расположенное по адресу г.Елизово, ул.Мурманская,17                                                                                          
2. Квота (распределенная/освоенная)   2012 год - 0/0    
3. Квота (заявленная/распределенная) 2013 год - 10/0
4. Дополнительная квота 2013 (заявленная/распределенная) 0/0
Заключение: Жилое помещение пригодно для одновременного проживания 13 иностранных граждан. Со слов работодателя, в случае выделения квоты, будет осуществлен дополнительный съем жилых помещений, обеспечивающий размещение иностранных работников в соответствии с санитарными нормами.       </t>
  </si>
  <si>
    <t xml:space="preserve">Жиловщик мяса и субпродуктов
Приготовитель кулинарных изделий из мяса птицы и кроликов
Обжарщик пищевых продуктов
Изготовитель пищевых полуфабрикатов
Варщик пищевого сырья и продуктов
</t>
  </si>
  <si>
    <t>3
3
3
3
3</t>
  </si>
  <si>
    <t xml:space="preserve">Арматурщик
Бетонщик
Официант
Повар
Водитель автомобиля
Газосварщик
Заведующий производством (на предприятиях социально-бытового обслуживания населения)
Агент торговый
</t>
  </si>
  <si>
    <t xml:space="preserve">15
15
7
7
5
10
7
7
</t>
  </si>
  <si>
    <t xml:space="preserve">0
0
0
4
0
0
0
0
</t>
  </si>
  <si>
    <t xml:space="preserve">0
0
0
3
0
0
0
0
</t>
  </si>
  <si>
    <t>70
90
40
40</t>
  </si>
  <si>
    <t>Резчик стекла
Сборщик изделий из стеклопластиков
Монтажник
Сборщик</t>
  </si>
  <si>
    <t>30
40
40
10</t>
  </si>
  <si>
    <r>
      <t xml:space="preserve">Сведения об обследовании: 
1. 2-комнатная квартира (Автомобилистов, 37-20):                                                                   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- в квартире  проживают 2 иностранных работника, чисто, тепло, имеется мебель, необходимая для проживания, санузел совмещенный, кухня оборудована для приема и приготовления пищи.                                                                                          
2. Квота (распределенная/освоенная)   2012 год - 0/0    
3. Квота (заявленная/распределенная) 2013 год - 10/0
4. Дополнительная квота 2013 (заявленная/распределенная) 21/0
</t>
    </r>
    <r>
      <rPr>
        <u/>
        <sz val="10"/>
        <rFont val="Times New Roman"/>
        <family val="1"/>
        <charset val="204"/>
      </rPr>
      <t>Заключение:</t>
    </r>
    <r>
      <rPr>
        <sz val="10"/>
        <rFont val="Times New Roman"/>
        <family val="1"/>
        <charset val="204"/>
      </rPr>
      <t xml:space="preserve"> Жилое помещение пригодно для одновременного проживания 7 иностранных граждан. Со слов работодателя, в случае выделения квоты, будет осуществлен дополнительный съем жилых помещений, обеспечивающий размещение иностранных работников в соответствии с санитарными нормами.       </t>
    </r>
  </si>
  <si>
    <t xml:space="preserve">Бетонщик
Арматурщик
Отделочник железобетонных изделий
Монтажник
Каменщик
Маляр
Плотник
Кровельщик по рулонным кровлям и по кровлям из штучных материалов
</t>
  </si>
  <si>
    <t xml:space="preserve">20
20
20
20
20
20
20
20
</t>
  </si>
  <si>
    <t xml:space="preserve">1. Сведения об обследовании: 
Для проживания иностранных граждан предприятие предоставляет два жилых помещения:
- 3-этажный дом, расположенный по адресу: г. П-Камчатский, ул. Транспортная, д. 2 (120,0 кв.м), состоящих из 6 комнат. На каждом этаже объединенный санузел. Дом обустроен для  проживания 18 человек (18 спальных мест, имеется необходимая мебель и бытовая техника).
На момент обследования в данной квартире проживает 18 иностранных работников; количество человек, планируемых к проживанию  - 20;
- 1-комнатная квартира в многоквартирном доме, расположенная по адресу: г. П-Камчатский, ул. Бохняка д. 7, кв. 30 (32,0 кв.м). Квартира предполагает проживание 3 человек. В жилом помещении не убрано.
На момент обследования в данной квартире проживает 3 иностранных работника.
Предприятие осуществляет деятельность в сфере строительства. Привлечение иностранных работников планируется для выполнения работ по благоустройству парка в г.Елизово; строительных и отделочных работ в районе Северо-Восток (субподряд); отделочные работы на объекте недосторенного 5-этажного дома по ул.Ломоносова.
2. Квота (распределенная/освоенная) 2012 год - 0
3. Квота 2013 (заявленная/распределенная) - 0
4. Дополнительная квота 2013 (заявленная/распределенная) 0
Заключение: жилые помещения, представленные работодателем для обследования, пригодны для проживания 25 иностранных работников. Возможно размещение иностранных граждан в 2013 году в 3-комнатной квартире по адресу г.П-К, пр.Победы, д.4, кв.48 (81 кв.м.) на 10 человек, а также по договору найма.
</t>
  </si>
  <si>
    <t xml:space="preserve">Механизатор (докер-механизатор) комплексной бригады на погрузочно-разгрузочных работах
Арматурщик
Каменщик
Бетонщик
Слесарь-сантехник
Электрик участка
Облицовщик-плиточник
Плотник
Кровельщик по рулонным кровлям и по кровлям из штучных материалов
Электрогазосварщик
</t>
  </si>
  <si>
    <t xml:space="preserve">5
5
5
5
5
5
5
5
5
5
</t>
  </si>
  <si>
    <t xml:space="preserve">2
1
1
1
1
1
1
1
1
0
</t>
  </si>
  <si>
    <r>
      <t xml:space="preserve">Сведения об обследовании:
1. аренда двухкомнатной квартиры, расположенной по адресу: П-К, ул. Горького, 10-21 (ок.45 кв.м). На момент обследования в квартире никто не проживает, предполагается разместить 6 иностранных работников, оборудовано 4 спальных места, имеется мебель и бытовая техника, кухня оборудована для приготовления и приема пищи. Со слов представителя при необходимости будут оборудованы дополнительные спальные места. 
Предприятие осуществляет деятельность в сфере общественного питания: кафе "Тадоликс", П-К, ул. Абеля, 4.
2. Квота (распределенная/освоенная)   2012 - 0
3. Квота (заявленная/распределенная/освоенная)  2013 - 0
4. Дополнительная квота 2013 (заявленная/распределенная) 0
</t>
    </r>
    <r>
      <rPr>
        <u/>
        <sz val="10"/>
        <rFont val="Times New Roman"/>
        <family val="1"/>
        <charset val="204"/>
      </rPr>
      <t xml:space="preserve">Заключение: </t>
    </r>
    <r>
      <rPr>
        <sz val="10"/>
        <rFont val="Times New Roman"/>
        <family val="1"/>
        <charset val="204"/>
      </rPr>
      <t xml:space="preserve"> Жилое помещение пригодно для одновременного проживания 6 иностранных граждан. </t>
    </r>
  </si>
  <si>
    <t xml:space="preserve">Маляр
Обработчик рыбы
Плотник
Грузчик
Повар
Водитель автомобиля
</t>
  </si>
  <si>
    <t xml:space="preserve">6
20
5
8
5
6
</t>
  </si>
  <si>
    <r>
      <t xml:space="preserve">Сведения об обследовании: 
1. 2-комнатная квартира (Елизово, Звездная, 5-33) - ок. 40 кв.м., 2-комнатная квартира (г. Елизово, Смоленская, 2-6) - ок 40 кв.м, 3-комнатная квартира (Елизово, Магистральная, 44-12) - ок. 70 кв.м.   На момент обследования в квартире по ул. Смоленская проживает 6 иностранных работников (спальных мест 7), по ул. Магистральная - 4 (спальных мест 9), по ул. Звездная - 5 (спальных мест 6). Все квартиры содержатся в чистоте, в комнатах тепло, имеется мебель и бытовая техника, санузлы, ванные комнаты, кухни оборудованы для приема и приготовления пищи, на момент обследования на предприятии осуществляют трудовую деятельность 15 иностранных граждан.
Со слов представителя в случае выделения квоты в полном объеме планируется аренда общежития УМП "Спецжилстрой" в г. Елизово.
2. предприятие осуществляет деятельность в строительства, имеется дополнительный вид деятельности - производство рыбных консервов. На момент обследования предприятие строит здание "столовой" по ул. Магистральная, д. 2, в 
г. Елизово, по тому же адресу расположен рыбоконсервный цех, в котором идет установка оборудования, начало работ планируется в июне текущего года.                                                                          
3. Квота (распределенная/освоенная)   2012 год - 0/0    
4. Квота (заявленная/распределенная/освоенная) 2013 год - 10/3/3
5. Дополнительная квота 2013 (заявленная/распределенная) 0/0
</t>
    </r>
    <r>
      <rPr>
        <u/>
        <sz val="10"/>
        <color indexed="8"/>
        <rFont val="Times New Roman"/>
        <family val="1"/>
        <charset val="204"/>
      </rPr>
      <t>Заключение:</t>
    </r>
    <r>
      <rPr>
        <sz val="10"/>
        <color indexed="8"/>
        <rFont val="Times New Roman"/>
        <family val="1"/>
        <charset val="204"/>
      </rPr>
      <t xml:space="preserve">  Жилое помещение пригодно для одновременного проживания 22 иностранных граждан. Со слов работодателя, в случае выделения квоты, будет осуществлен дополнительный съем жилых помещений, обеспечивающий размещение иностранных работников в соответствии с санитарными нормами.       </t>
    </r>
  </si>
  <si>
    <t xml:space="preserve">Слесарь по ремонту автомобилей
Плотник
Производитель работ (прораб) (в строительстве)
Электрогазосварщик
Маляр
Водитель автомобиля
Бетонщик
Арматурщик
Столяр
</t>
  </si>
  <si>
    <t xml:space="preserve">3
3
1
2
3
2
3
3
3
</t>
  </si>
  <si>
    <t xml:space="preserve">3
1
1
1
3
2
3
3
3
</t>
  </si>
  <si>
    <t xml:space="preserve">3
1
1
1
3
2
3
1
1
</t>
  </si>
  <si>
    <t xml:space="preserve">Электросварщик ручной сварки
Плотник
Бетонщик
Каменщик
Облицовщик-плиточник
Электрик участка
Слесарь-сантехник
Арматурщик
Кровельщик по рулонным кровлям и по кровлям из штучных материалов
Механизатор (докер-механизатор) комплексной бригады на погрузочно-разгрузочных работах
</t>
  </si>
  <si>
    <t xml:space="preserve">5
5
5
5
5
5
5
5
5
5
</t>
  </si>
  <si>
    <t xml:space="preserve">3
2
2
3
2
2
3
2
3
3
</t>
  </si>
  <si>
    <t>С заявкой на выделение квоты в 2012 году не обращались</t>
  </si>
  <si>
    <r>
      <t xml:space="preserve">Сведения об обследовании:
1. Размещение иностранных граждан, в случае выделения квоты, планируется в арендованной квартире по адресу: Петропавловск-Камчатский, ул. Драбкина, 1-11. (2-х комнатная). Данная кваритра полностью благоустроена и готова для размещения 6 человек. В настоящее в ремя в данной квартире никто не проживает.
2. Квота (распределенная/освоенная) 2012 - 20/20;
3. Квота (заявленная/распределенная/освоено) 2013 - 0/0
4. Дополнительная квота 2013 (заявленная/распределенная) - 0/0.
</t>
    </r>
    <r>
      <rPr>
        <u/>
        <sz val="10"/>
        <color indexed="8"/>
        <rFont val="Times New Roman"/>
        <family val="1"/>
        <charset val="204"/>
      </rPr>
      <t>Заключение:</t>
    </r>
    <r>
      <rPr>
        <sz val="10"/>
        <color indexed="8"/>
        <rFont val="Times New Roman"/>
        <family val="1"/>
        <charset val="204"/>
      </rPr>
      <t xml:space="preserve">  Жилое помещение пригодно для проживания 6 человек. </t>
    </r>
  </si>
  <si>
    <r>
      <t xml:space="preserve">Сведения об обследовании:
1. аренда 2-х комнатной квартиры по адресу: П-К, Кутузова,18/а-23 площадью ок. 55 кв.м и 4-комнатная - П-К, Циолковского,81-24 площадью ок. 77 кв.м. В 2-комнатной квартире планируется проживание 5 человек, установлены 5 кроватей, шкаф, комод, кухня оборудована для приготовления и приема пищи, санузел совмещенный, имеется стиральная машина. В 4-комнатной квартире планируется проживание 8 человек, установлены 4 спальных места, шкафы, кухня оборудована для приготовления и приема пищи, имеетмя отдельный санузел, ванная комната, имеется стиральная машина. Со слов представителя данная квартира будет оборудована еще 4 спальными местами. Заключен договор оказания услуг с ИП Безменова Ю.А. по подбору необходимого количества жилья в 2014 году. 
На момент обследования иностранные граждане трудовую деятельность не осуществляют. Предприятие производит ремонт Елизовского Зоопарка, утепление фасадов домов в м-не Северо-Восток по договору с УК "Мой дом", ремонт спортивного зала и подсобных помещений в Апачинской СОШ № 7 в Усть-Большерецком районе. Также имеется договор на выполнение подрядных работ по текущему ремонту помещений Городской гериатрической больницы (окончание работ -30 сентября 2013 года) 
2. Квота (распределенная/освоенная) 2012 - 0/0;
3. Квота (заявленная/распределенная/освоено) 2013 - 0/0
4. Дополнительная квота 2013 (заявленная/распределенная) - 0/0.
</t>
    </r>
    <r>
      <rPr>
        <u/>
        <sz val="10"/>
        <color indexed="8"/>
        <rFont val="Times New Roman"/>
        <family val="1"/>
        <charset val="204"/>
      </rPr>
      <t>Заключение:</t>
    </r>
    <r>
      <rPr>
        <sz val="10"/>
        <color indexed="8"/>
        <rFont val="Times New Roman"/>
        <family val="1"/>
        <charset val="204"/>
      </rPr>
      <t xml:space="preserve"> жилые помещения пригодны для одновременного проживания заявленного количества иностранных граждан. 
</t>
    </r>
    <r>
      <rPr>
        <u/>
        <sz val="10"/>
        <color indexed="8"/>
        <rFont val="Times New Roman"/>
        <family val="1"/>
        <charset val="204"/>
      </rPr>
      <t/>
    </r>
  </si>
  <si>
    <t xml:space="preserve">Электрик участка
Бетонщик
Каменщик
Арматурщик
Плотник
Механизатор (докер-механизатор) комплексной бригады на погрузочно-разгрузочных работах
Электрогазосварщик
Кровельщик по рулонным кровлям и по кровлям из штучных материалов
Слесарь-сантехник
Облицовщик-плиточник
</t>
  </si>
  <si>
    <t xml:space="preserve">5
5
5
5
5
5
5
5
5
5
</t>
  </si>
  <si>
    <r>
      <t xml:space="preserve">Сведения об обследовании:
1. Предприятие располагается в удаленном районе Камчатского края в п. Кострома. Предприятие является поселкообразующим, в п. Кострома находится производственная база предприятия. Жилищный фонд села находится на балансе предприятия, колхоз в своей хозяйственной деятельности осуществляет ремонт и содержание этого фонда. Обследование предприятия проводилось КГКУ ЦЗН Карагинского района. Для проживания иностранных граждан предприятие предоставляет 2 общежития на 200 и 50 человек. Подача тепла и горячей воды осуществляется автономным бойлером. В комнатах имеется вся необходимая мебель и бытовая техника. Имеются отдельные помещения, в которых расположены санузлы, душевые, раковины для умывания. Имеется отдельная комната для стирки и сушки белья и спецодежды. Для специалистов высокой квалификации предприятие предоставляет благоустроенные квартиры. Огранизация питания происходит в столовой. 
На территории предприятия расположены р/о завод, автопарк, пирс для стоянки морского флота.
2. Квота 2012 (заявленная/распределенная) - 0/0.
3. Квота 2013 года (заявленная/распределенная/освоено) - 24/24/12.
4. Дополнительная квота 2013 (заявленная/распределенная) - 0
</t>
    </r>
    <r>
      <rPr>
        <u/>
        <sz val="10"/>
        <color theme="1"/>
        <rFont val="Times New Roman"/>
        <family val="1"/>
        <charset val="204"/>
      </rPr>
      <t>Заключение:</t>
    </r>
    <r>
      <rPr>
        <sz val="10"/>
        <color theme="1"/>
        <rFont val="Times New Roman"/>
        <family val="1"/>
        <charset val="204"/>
      </rPr>
      <t xml:space="preserve"> предоставляемые помещения пригодны для проживания заявленного количесвта иностранных работников.
</t>
    </r>
    <r>
      <rPr>
        <u/>
        <sz val="10"/>
        <color indexed="8"/>
        <rFont val="Times New Roman"/>
        <family val="1"/>
        <charset val="204"/>
      </rPr>
      <t/>
    </r>
  </si>
  <si>
    <r>
      <t xml:space="preserve">Сведения об обследовании:
1. Помещения для  проживания иностранных граждан предприятие не предоставляет. В настоящий момент иностранные граждане трудовую деятельность на предприятии не осуществляют. 
2. Квота (распределенная/освоенная) 2012 - 0/0;
3. Квота (заявленная/распределенная/освоено) 2013 - 0/0
4. Дополнительная квота 2013 (заявленная/распределенная) - 0/0. 
</t>
    </r>
    <r>
      <rPr>
        <u/>
        <sz val="10"/>
        <color indexed="8"/>
        <rFont val="Times New Roman"/>
        <family val="1"/>
        <charset val="204"/>
      </rPr>
      <t>Заключение:</t>
    </r>
    <r>
      <rPr>
        <sz val="10"/>
        <color indexed="8"/>
        <rFont val="Times New Roman"/>
        <family val="1"/>
        <charset val="204"/>
      </rPr>
      <t xml:space="preserve"> в случае выделение квот дданному предприятию Агентством будет произведено обследование жилищных условий данного предприятия.
</t>
    </r>
    <r>
      <rPr>
        <u/>
        <sz val="10"/>
        <color indexed="8"/>
        <rFont val="Times New Roman"/>
        <family val="1"/>
        <charset val="204"/>
      </rPr>
      <t/>
    </r>
  </si>
  <si>
    <t>Предложение Минрыбхоза Камчатского края - отказать в полном объеме. Наличие возможности удовлетворения потребности в рабочей силе за счет региональных трудовых ресурсов.</t>
  </si>
  <si>
    <r>
      <t xml:space="preserve">Сведения об обследовании:
1. дом, принадлежащий ИП, расположен по адресу: П-К, Дальневосточная,6/4. Площадь ок. 1600 кв.м, два этажа. Для проживания оборудованы 2 комнаты на первом этаже, в каждой по 8 кроватей, телевизоры, шкафы. На первом этаже имеется кухня, приготовление пищи осуществляется поваром. Прием пищи происходит в зале на первом этаже, где установлен стол и лавки. В доме ведутся ремонтные работы - монтаж стеновых перегородок, внутренняя отделка. После окончания работ в данном помещении планируется размещать иностранных работников, в оом числе работающих у  ИП Тульчинская П.И. 
1-комнатная квартира , П-К, ул.Бохняка, 7, кв. 30, площадь 30 кв. м, одновременно проживает 3 иностранных работника. Для проживания имеется мебель и бытовая техника.
Привлечение иностранных граждан планируется на строительство торгово-коммерческих центров в П-К по пр. Рыбаков 33 и 15/1.
2. Квота (распределенная/освоенная) 2012 год - 0/0
3. Квота (заявленная/распределенная/освоенная) 2013 год - 112/30/20
4. Дополнительная квота 2013 (заявленная/распределенная) 29/0
</t>
    </r>
    <r>
      <rPr>
        <u/>
        <sz val="10"/>
        <rFont val="Times New Roman"/>
        <family val="1"/>
        <charset val="204"/>
      </rPr>
      <t xml:space="preserve">Заключение: </t>
    </r>
    <r>
      <rPr>
        <sz val="10"/>
        <rFont val="Times New Roman"/>
        <family val="1"/>
        <charset val="204"/>
      </rPr>
      <t xml:space="preserve">Жилые помещения пригодны для одновременного проживания 19 иностранных граждан. Со слов работодателя, после завершения ремонтных работ в помещении возможно будет размещение иностранных работников в соответствии с санитарными нормами в количестве, указанном в заявке.           
</t>
    </r>
  </si>
  <si>
    <r>
      <t xml:space="preserve">Сведения об обследовании:
1. Две 2-х двухкомнатные квартиры, расположенные в П-Камчатском: ул. 50 лет Октября, 35-78, ул. Тушканова, 7-70. - ул. 50 лет Октября - проживают 2 иностранных работника, -- ул. Тушканова - никто не живет. Площадь каждой квартиры около 55 кв.м, где планируется разместить по 6 человек. Каждая квартира оборудована 4 спальными местами, установлены шкафы для одежды, кухонная мебель, имеется необходимая бытовая техника.  Со слов предпринимателя в случае выделения квоты в квартирах будут оборудованы дополнительные спальные места.
Предприятие осуществляет деятельность в сфере общественного питания: кафе "Рандеву", расположенное по адресу: П-К, ул. Войцешека, 3/А (рынок в р-не Силуэт). На момент обследования на предприятии осуществляют трудовую деятельность 2 иностранных работника и 2 граждан РФ.
2. Квота (распределенная/освоенная)   2012 - 4/3
3. Квота (заявленная/распределенная/освоенная)  2013 - 0
4. Дополнительная квота 2013 (заявленная/распределенная) 0
</t>
    </r>
    <r>
      <rPr>
        <u/>
        <sz val="8"/>
        <rFont val="Times New Roman"/>
        <family val="1"/>
        <charset val="204"/>
      </rPr>
      <t>Заключение:</t>
    </r>
    <r>
      <rPr>
        <sz val="8"/>
        <rFont val="Times New Roman"/>
        <family val="1"/>
        <charset val="204"/>
      </rPr>
      <t xml:space="preserve"> предоставляемые помещения пригодны для проживания 12 иностранных граждан.</t>
    </r>
  </si>
  <si>
    <r>
      <t xml:space="preserve">Сведения об обследовании:
1. 2 комнаты в квартире, принадлежащей ИП на праве собственности, расположенной по адресу: П-К, ул. Чубарова, 10-12. В данной квартире проживает сам предприниматель. Привлекаемые иностранные работники являются родственниками. Площадь квартиры ок. 63 кв.м. В комнатах планируется разместить 4 человека, для этого оборудованы 4 спальных места, установлены шкафы и другая мебель.  В кухне имеется кухонная мебель, необходимая бытовая техника. В ванной комнате установлена стиральная машина. 
Предприятие осуществляет деятельность в сфере общественного питания: кафе "Чайхана", расположенное по адресу: П-К, ул. Чубарова, 16 (база 8 км). На момент обследования на предприятии осуществляют трудовую деятельность 1 иностранный работник и 3 гражданина РФ.
2. Квота (распределенная/освоенная)   2012 - 2/2
3. Квота (заявленная/распределенная/освоенная)  2013 - 8/2/2
4. Дополнительная квота 2013 (заявленная/распределенная) 0
</t>
    </r>
    <r>
      <rPr>
        <u/>
        <sz val="8"/>
        <color indexed="8"/>
        <rFont val="Times New Roman"/>
        <family val="1"/>
        <charset val="204"/>
      </rPr>
      <t>Заключение:</t>
    </r>
    <r>
      <rPr>
        <sz val="8"/>
        <color indexed="8"/>
        <rFont val="Times New Roman"/>
        <family val="1"/>
        <charset val="204"/>
      </rPr>
      <t xml:space="preserve"> предоставляемые помещения пригодны для проживания 4 иностранных граждан.</t>
    </r>
  </si>
  <si>
    <r>
      <t xml:space="preserve">Сведения об обследовании: 
1. 2-комнатная квартира (Автомобилистов, 37-20):                                                                                                                                                                                                                - в квартире  проживают 2 иностранных работника, чисто, тепло, имеется мебель, необходимая для проживания, санузел совмещенный, кухня оборудована для приема и приготовления пищи.                                                                                          
2. Квота (распределенная/освоенная)   2012 год - 0/0    
3. Квота (заявленная/распределенная) 2013 год - 10/0
4. Дополнительная квота 2013 (заявленная/распределенная) 21/0
</t>
    </r>
    <r>
      <rPr>
        <u/>
        <sz val="8"/>
        <rFont val="Times New Roman"/>
        <family val="1"/>
        <charset val="204"/>
      </rPr>
      <t>Заключение:</t>
    </r>
    <r>
      <rPr>
        <sz val="8"/>
        <rFont val="Times New Roman"/>
        <family val="1"/>
        <charset val="204"/>
      </rPr>
      <t xml:space="preserve"> Жилое помещение пригодно для одновременного проживания 7 иностранных граждан. Со слов работодателя, в случае выделения квоты, будет осуществлен дополнительный съем жилых помещений, обеспечивающий размещение иностранных работников в соответствии с санитарными нормами.       </t>
    </r>
  </si>
  <si>
    <r>
      <t xml:space="preserve">Сведения об обследовании:
1.  комнаты в производственном здании, две 2-комнатных квартиры (Абеля, 31-55; Батарейная, 2-38).                                                                                                                
Производственное помещение - 4 комнаты, в которых непостредственно живут иностранцы (24 человека) и 10 комнат, которые готовы для проживания, но на момент обследования пустуют, площадь каждой около 18 кв.м, помещения меблированы 2-ярусными кроватями, шкафами, имеются телевизоры, чайники, санузел и душевые находятся отдельно, прием пищи осуществляется в столовой, здесь же располагаются работники "ЭГЭ Пласт Плюс" и "ЭГЭ Пласт". 
В квартирах предполагается проживание 10 человек (по 5 в каждой), на момент обследования в одной проживают 3 человека, во второй - 2, квартиры меблированы, пригодны к проживанию, имеется вся необходимая бытовая техника. 
2. 1. Квота (распределенная/освоенная) 2012 год - 120/ 120
3. Квота (заявленная/распределенная/освоенная) 2013 год - 160/23/20
4. Дополнительная квота 2013 (заявленная/распределенная) 70/0
</t>
    </r>
    <r>
      <rPr>
        <u/>
        <sz val="8"/>
        <rFont val="Times New Roman"/>
        <family val="1"/>
        <charset val="204"/>
      </rPr>
      <t>Заключение:</t>
    </r>
    <r>
      <rPr>
        <sz val="8"/>
        <rFont val="Times New Roman"/>
        <family val="1"/>
        <charset val="204"/>
      </rPr>
      <t xml:space="preserve"> помещения в производственном здании не отнесены к жилым, проживание граждан не возможно. 
В квартирах возможно проживание одновременно 10 человек. Со слов работодателя, в случае выделения квоты, будет осуществлен дополнительный съем жилых помещений, обеспечивающий размещение иностранных работников в соответствии с санитарными нормами.           </t>
    </r>
  </si>
  <si>
    <r>
      <t xml:space="preserve">Сведения об обследовании:
1. дом, принадлежащий ИП, расположен по адресу: П-К, Дальневосточная,6/4. Площадь ок. 1600 кв.м, два этажа. Для проживания оборудованы 2 комнаты на первом этаже, в каждой по 8 кроватей, телевизоры, шкафы. На первом этаже имеется кухня, приготовление пищи осуществляется поваром. Прием пищи происходит в зале на первом этаже, где установлен стол и лавки. В доме ведутся ремонтные работы - монтаж стеновых перегородок, внутренняя отделка. После окончания работ в данном помещении планируется размещать иностранных работников, в оом числе работающих у  ИП Тульчинская П.И. 
1-комнатная квартира , П-К, ул.Бохняка, 7, кв. 30, площадь 30 кв. м, одновременно проживает 3 иностранных работника. Для проживания имеется мебель и бытовая техника.
Привлечение иностранных граждан планируется на строительство торгово-коммерческих центров в П-К по пр. Рыбаков 33 и 15/1.
2. Квота (распределенная/освоенная) 2012 год - 0/0
3. Квота (заявленная/распределенная/освоенная) 2013 год - 112/30/20
4. Дополнительная квота 2013 (заявленная/распределенная) 29/0
</t>
    </r>
    <r>
      <rPr>
        <u/>
        <sz val="8"/>
        <rFont val="Times New Roman"/>
        <family val="1"/>
        <charset val="204"/>
      </rPr>
      <t xml:space="preserve">Заключение: </t>
    </r>
    <r>
      <rPr>
        <sz val="8"/>
        <rFont val="Times New Roman"/>
        <family val="1"/>
        <charset val="204"/>
      </rPr>
      <t xml:space="preserve">Жилые помещения пригодны для одновременного проживания 19 иностранных граждан. Со слов работодателя, после завершения ремонтных работ в помещении возможно будет размещение иностранных работников в соответствии с санитарными нормами в количестве, указанном в заявке.           
</t>
    </r>
  </si>
  <si>
    <r>
      <t xml:space="preserve">Сведения об обследовании:
1. дом, принадлежащий ее мужу Костюку А.А., расположен по адресу: П-К, Дальневосточная,6/4. Площадь ок. 1600 кв.м, два этажа. Для проживания оборудованы 2 комнаты на первом этаже, в каждой по 8 кроватей, телевизоры, шкафы. На первом этаже имеется кухня, приготовление пищи осуществляется поваром. Прием пищи происходит в зале на первом этаже, где установлен стол и лавки. В доме ведутся ремонтные работы - монтаж стеновых перегородок, внутренняя отделка. После окончания работ в данном помещении планируется размещать иностранных работников, в оом числе работающих у  ИП Костюка.
Привлечение иностранных граждан планируется на строительство торгово-коммерческих центров в П-К по пр. Рыбаков 33 и 15/1.
2. Квота (распределенная/освоенная) 2012 год - 0/0
3. Квота (заявленная/распределенная/освоенная) 2013 год - 93/15/10
4. Дополнительная квота 2013 (заявленная/распределенная) 32/0
</t>
    </r>
    <r>
      <rPr>
        <u/>
        <sz val="8"/>
        <rFont val="Times New Roman"/>
        <family val="1"/>
        <charset val="204"/>
      </rPr>
      <t>Заключение:</t>
    </r>
    <r>
      <rPr>
        <sz val="8"/>
        <rFont val="Times New Roman"/>
        <family val="1"/>
        <charset val="204"/>
      </rPr>
      <t xml:space="preserve"> Жилое помещение пригодно для одновременного проживания 16 иностранных граждан. Со слов работодателя, после завершения ремонтных работ в помещении возможно будет размещение иностранных работников в соответствии с санитарными нормами в количестве, указанном в заявке.           
</t>
    </r>
  </si>
  <si>
    <r>
      <t xml:space="preserve">Сведения об обследовании:
1. аренда двухкомнатной квартиры, расположенной по адресу: П-К, ул. Горького, 10-21 (ок.45 кв.м). На момент обследования в квартире никто не проживает, предполагается разместить 6 иностранных работников, оборудовано 4 спальных места, имеется мебель и бытовая техника, кухня оборудована для приготовления и приема пищи. Со слов представителя при необходимости будут оборудованы дополнительные спальные места. 
Предприятие осуществляет деятельность в сфере общественного питания: кафе "Тадоликс", П-К, ул. Абеля, 4.
2. Квота (распределенная/освоенная)   2012 - 0
3. Квота (заявленная/распределенная/освоенная)  2013 - 0
4. Дополнительная квота 2013 (заявленная/распределенная) 0
</t>
    </r>
    <r>
      <rPr>
        <u/>
        <sz val="8"/>
        <rFont val="Times New Roman"/>
        <family val="1"/>
        <charset val="204"/>
      </rPr>
      <t xml:space="preserve">Заключение: </t>
    </r>
    <r>
      <rPr>
        <sz val="8"/>
        <rFont val="Times New Roman"/>
        <family val="1"/>
        <charset val="204"/>
      </rPr>
      <t xml:space="preserve"> Жилое помещение пригодно для одновременного проживания 6 иностранных граждан. </t>
    </r>
  </si>
  <si>
    <r>
      <t xml:space="preserve">Сведения об обследовании: 
1. 2-х этажное здание под общежитие  для проживания иностранных работников, расположенно по адресу г. Елизово, ул. Геофизическая, д. 15В - площадь 345,6 кв.м. Проводятся ремонтные работы  и перевод в статус "жилого". 
Общежитие ( не имеет статус "жилого") по ул. Рябиковская, г. П-К,  площадь около 1000 кв.м., состоит из 8 комнат. В настоящее время проживают 30 иностранных граждан в 3-х комнатах, в  остальныех проводятся ремонтные работы. Имеется стационарное отопление, исскуственное и естественное освещение. На этаже санузел, столовая, душевая комната, комната бытогово обслуживания.  В комнатах оборудованы спальные места,  бытовая мебель и бытовые приборы отсутствуют.
2. Государственный контракт по строительству Морского вокзала в г. П-Камчатском. Муниципальный контракт на выполнение подрядных работ по объекту Сейсмоуселение здания МБДОУ Детский сад № 47 по ул. Рябиковская, 91 а. Муниципальный контракт на выполнение подрядных работ по объекту сейсмоуселение здания филиала Городской поликлиники № 3 по ул. Мишенная 114 г. П-Камчатского. Летом 2013 года строительство дороги к полигону для хранения твердых бытовых отходов г. Вилючинск.
3. Квота (распределенная/освоенная) 2012 - 95/77;
4. Квота (заявленная/распределенная/освоено) 2013 - 150/50/44
5. Дополнительная квота 2013 (заявленная/распределенная) - 0/0.
</t>
    </r>
    <r>
      <rPr>
        <u/>
        <sz val="8"/>
        <color indexed="8"/>
        <rFont val="Times New Roman"/>
        <family val="1"/>
        <charset val="204"/>
      </rPr>
      <t>Заключение:</t>
    </r>
    <r>
      <rPr>
        <sz val="8"/>
        <color indexed="8"/>
        <rFont val="Times New Roman"/>
        <family val="1"/>
        <charset val="204"/>
      </rPr>
      <t xml:space="preserve">  Предоставляемое жилое помещение не переведено в статус жилого. Со слов работодателя, в случае выделения квоты, будет осуществлен дополнительный съем жилых помещений, обеспечивающий размещение иностранных работников в соответствии с санитарными нормами.  </t>
    </r>
  </si>
  <si>
    <r>
      <t xml:space="preserve">Сведения об обследовании: 
1. 4-х этажный частный жилой дом (П-К, Приморская,78) - 653 кв.м., для проживания оборудованы 7 комнат, расположенных на 3-х этажах. На момент обследования в доме проживает 23 иностранных работника, предполагаемое количество проживающих - 76 человек. Оборудовано 61 спальное место (двухярусные и односпальные кровати), имеются стулья. Мебель для хранения верхней одежды расположена на первом этаже дома. На втором этаже имеется зал для отдыха, меблированный креслами и столом. Помещение кухни отдельное,  оборудовано для приготовления и приема пищи, имеется необходимая бытовая техника. В доме расположены 5 санузлов и 5 ванных комнат (душевых). В помещении чисто,  отопление стационарное (бойлерное). На момент обследования на предприятии осуществляют трудовую деятельность 5 иностранных граждан, оформляются разрешения на работу для 10 иностранных граждан. В данном доме планируется разместить работников ООО "КамСтрой-ДВ", ООО "КамчатИнвестСтрой", ООО "СтройРегион", ООО "СтройПроект-ДВ".
Со слов представителя планируется оборудование еще 15 спальных мест, также в случае выделения квоты в полном объеме планируется аренда жилых помещений у частных лиц.
2. предприятие осуществляет деятельность в сфере строительства, имеется ряд заключенных контрактов на строительные работы:
- ремонт флюорографического кабинета по ул. Мишенная в П-К, договор с МБУЗ "Городская поликлиника №3";
- ремонт здания СПИД-лаборатории в п. Оссора, договор с ЦРБ Карагинского района;
- ремонт здания КГАУ ЦЗ "Камчатский центр социальной помощи семье и детям";
-устройство пандуса к зданию главного корпуса, договор с ГКУЗ "Камчатская краевая больница".                                    
3. Квота (распределенная/освоенная)   2012 год - 10/10  
4. Квота (заявленная/распределенная/освоенная) 2013 год - 10/10/0
5. Дополнительная квота 2013 (заявленная/распределенная) 0/0
</t>
    </r>
    <r>
      <rPr>
        <u/>
        <sz val="8"/>
        <rFont val="Times New Roman"/>
        <family val="1"/>
        <charset val="204"/>
      </rPr>
      <t>Заключение:</t>
    </r>
    <r>
      <rPr>
        <sz val="8"/>
        <rFont val="Times New Roman"/>
        <family val="1"/>
        <charset val="204"/>
      </rPr>
      <t xml:space="preserve"> Жилое помещение пригодно для одновременного проживания 61 иностранного гражданина. Со слов работодателя, в случае выделения квоты, будет осуществлен дополнительный съем жилых помещений, обеспечивающий размещение иностранных работников в соответствии с санитарными нормами.       </t>
    </r>
  </si>
  <si>
    <r>
      <t xml:space="preserve">Сведения об осбледовании:
1. Привлечение иностранных работников необходимо для осуществления строительных работ в Усть-Большерецком районе. Для временного проживания иностранных работников в П-Камчатском, до отъезда к месту проведения работ, предприятие арендует две двухкомнатных квартиры, расположенных по адресу: ул. Дальневосточная, 28-76 (ок. 50 кв.м), Ул. Кавказская, 34-34 (ок. 50 кв.м). В квартире по ул. Дальневосточная на момент обследования никто не живет, планируется к размещению 6-8 человек, установлены 4 спальных места, шкаф, кухня оборудована для приготовления и приема пищи. В квартире по ул. Кавказская проживают 7 человек, работники ООО "ДВ-Строй" и ООО "Востокстрой", имеется 5 кроватей и 2 матраса, кухня оборудована для приготовления и приема пищи, имеется необходимая бытовая техника. Также предприятие арендует квартиру в г. Елизово, ул. Завойко, 100-1, 4-комнатная, для размещения 10-15 человек, в квартире ведутся ремонтные работы, после окончания которых планируется заселения иностранных работников. По данному адресу будут проживать работники, осуществляющие деятельность в г. Елизово.                                                                                            Проживание иностранных работников в Усть-Большерецком районе планируется в утепленных, оборудованных для проживания вагончиках, которые установлены на территории объектов (фотографии прилагаются).                                                                                   
2. Квота (распределенная/освоенная)  2012 год - 0   
3. Квота (заявленная/распределенная/освоенная) 2013 год - 50/0/0  
4. Дополнительная квота 2013 (заявленная/распределенная) - 60/0   </t>
    </r>
    <r>
      <rPr>
        <sz val="8"/>
        <color rgb="FFFF0000"/>
        <rFont val="Times New Roman"/>
        <family val="1"/>
        <charset val="204"/>
      </rPr>
      <t xml:space="preserve">    </t>
    </r>
    <r>
      <rPr>
        <sz val="8"/>
        <rFont val="Times New Roman"/>
        <family val="1"/>
        <charset val="204"/>
      </rPr>
      <t xml:space="preserve">            
</t>
    </r>
    <r>
      <rPr>
        <u/>
        <sz val="8"/>
        <rFont val="Times New Roman"/>
        <family val="1"/>
        <charset val="204"/>
      </rPr>
      <t>Заключение:</t>
    </r>
    <r>
      <rPr>
        <sz val="8"/>
        <rFont val="Times New Roman"/>
        <family val="1"/>
        <charset val="204"/>
      </rPr>
      <t xml:space="preserve"> предоставляемые помещения пригодны для проживания 12 иностранных граждан. В квартире в г. Елизово проживание возможно после окончания ремонтных работ. В связи с тем, что фотографии не представляют полную картину условий проживания, сделать вывод о соответствии условий проживания в вагончиках на соответствие санитарным нормам не представляется возможным.
</t>
    </r>
  </si>
  <si>
    <r>
      <t xml:space="preserve">Сведения об обследовании: 
1. 2-комнатная квартира (Елизово, Звездная, 5-33) - ок. 40 кв.м., 2-комнатная квартира (г. Елизово, Смоленская, 2-6) - ок 40 кв.м, 3-комнатная квартира (Елизово, Магистральная, 44-12) - ок. 70 кв.м.   На момент обследования в квартире по ул. Смоленская проживает 6 иностранных работников (спальных мест 7), по ул. Магистральная - 4 (спальных мест 9), по ул. Звездная - 5 (спальных мест 6). Все квартиры содержатся в чистоте, в комнатах тепло, имеется мебель и бытовая техника, санузлы, ванные комнаты, кухни оборудованы для приема и приготовления пищи, на момент обследования на предприятии осуществляют трудовую деятельность 15 иностранных граждан.
Со слов представителя в случае выделения квоты в полном объеме планируется аренда общежития УМП "Спецжилстрой" в г. Елизово.
2. предприятие осуществляет деятельность в строительства, имеется дополнительный вид деятельности - производство рыбных консервов. На момент обследования предприятие строит здание "столовой" по ул. Магистральная, д. 2, в 
г. Елизово, по тому же адресу расположен рыбоконсервный цех, в котором идет установка оборудования, начало работ планируется в июне текущего года.                                                                          
3. Квота (распределенная/освоенная)   2012 год - 0/0    
4. Квота (заявленная/распределенная/освоенная) 2013 год - 10/3/3
5. Дополнительная квота 2013 (заявленная/распределенная) 0/0
</t>
    </r>
    <r>
      <rPr>
        <u/>
        <sz val="8"/>
        <color indexed="8"/>
        <rFont val="Times New Roman"/>
        <family val="1"/>
        <charset val="204"/>
      </rPr>
      <t>Заключение:</t>
    </r>
    <r>
      <rPr>
        <sz val="8"/>
        <color indexed="8"/>
        <rFont val="Times New Roman"/>
        <family val="1"/>
        <charset val="204"/>
      </rPr>
      <t xml:space="preserve">  Жилое помещение пригодно для одновременного проживания 22 иностранных граждан. Со слов работодателя, в случае выделения квоты, будет осуществлен дополнительный съем жилых помещений, обеспечивающий размещение иностранных работников в соответствии с санитарными нормами.       </t>
    </r>
  </si>
  <si>
    <r>
      <t xml:space="preserve">Сведения об обследовании: 
1. помещения для проживания иностранных работников расположенны на производственной базе по адресу: П-К, 
ул. Вулканная, 19 - площадь 200 кв.м,  оборудовано 2-ярусными и 1-ярусными кроватями, расчитанно на 30 человек, имеются отдельные помещения для приготовления и приема пищи, бытового обслуживания, санузел, в помещении тепло, чисто, освещение искусственное и естесственное, имеются бытовые приборы.                                                                                                                           2. Квота (распределенная/освоенная)  2012 год - 0/0   
3. Квота (заявленная/распределенная) 2013 год - 0/0
4. Дополнительная квота 2013 (заявленная/распределенная) 50/0
</t>
    </r>
    <r>
      <rPr>
        <u/>
        <sz val="8"/>
        <rFont val="Times New Roman"/>
        <family val="1"/>
        <charset val="204"/>
      </rPr>
      <t>Заключение:</t>
    </r>
    <r>
      <rPr>
        <sz val="8"/>
        <rFont val="Times New Roman"/>
        <family val="1"/>
        <charset val="204"/>
      </rPr>
      <t xml:space="preserve"> Предоставляемое жилье  не переведено в статус жилого помещения.</t>
    </r>
  </si>
  <si>
    <r>
      <t xml:space="preserve">Седения об обследовании:
1. помещения, расположенные в пристройке к зданию магазина автомотосреств по адресу: П-К, ул. Высотная, 14. На первом этаже здания располагается бойлерная. Комнаты, которые предпологаются к  размещению иностранных работников, расположены на 2,3,4 этажах. Для проживания оборудован первый этаж, на остальных ведутся  ремонтные работы. На каждом этаже имеется по 3 комнаты по 13 кв.м, санузел, душевая, комната для умывания. В здании имеется отдельная прачечная со стирльной машиной. На момент обследования в помещении проживают 8 иностранных граждан, которые работают в ООО ТФ "Камтэкс-2" и у которых в июне-июле текущего года заканчиваются разрешения на работу. В каждой комнате установлено по 2 кровати, шкаф для хранения одежы, стулья. Имеется вся необходимая бытовая техника. Питание работников происходит в столовой, расположенной в административном здании по тому же адресу. 
Привлечение иностранных работников планируется для строительства спортивно-развлекательного центра в р-не Северо-восточного шоссе.                                                                                                                            2. Квота (распределенная/освоенная) 2012 год - 23/18
3. Квота (заявленная/распределенная/освоенная) 2013 - 25/10/0                       
4. Дополнительная квота 2013 (заявленная/распределенная) - 0    
</t>
    </r>
    <r>
      <rPr>
        <u/>
        <sz val="8"/>
        <rFont val="Times New Roman"/>
        <family val="1"/>
        <charset val="204"/>
      </rPr>
      <t xml:space="preserve">Заключение: </t>
    </r>
    <r>
      <rPr>
        <sz val="8"/>
        <rFont val="Times New Roman"/>
        <family val="1"/>
        <charset val="204"/>
      </rPr>
      <t>Предоставляемое жилье  не переведено в статус жилого помещения.</t>
    </r>
  </si>
  <si>
    <r>
      <t xml:space="preserve">Сведения об обследовании: 
1. 4-х этажный частный жилой дом (П-К, Приморская,78) - 653 кв.м., для проживания оборудованы 7 комнат, расположенных на 3-х этажах. На момент обследования в доме проживает 23 иностранных работника, предполагаемое количество проживающих - 76 человек. Оборудовано 61 спальное место (двухярусные и односпальные кровати) - 14/11/3/22/8/3., имеются стулья. Мебель для хранения верхней одежды расположена на первом этаже дома. На втором этаже имеется зал для отдыха, меблированный креслами и столом. Помещение кухни отдельное,  оборудовано для приготовления и приема пищи, имеется необходимая бытовая техника. В доме расположены 5 санузлов и 5 ванных комнат (душевых). В помещении чисто,  отопление стационарное (бойлерное). На момент обследования на предприятии осуществляют трудовую деятельность 2 иностранных граждан, для 23 оформляют разрешения на работу. В данном доме планируется разместить работников ООО "Далькамстрой", ООО "КамСтрой-ДВ", ООО "СтройРегион", ООО "СтройПроект-ДВ".
Со слов представителя планируется оборудование еще 15 спальных мест, также в случае выделения квоты в полном объеме планируется аренда жилых помещений у частных лиц.
2. предприятие осуществляет деятельность в сфере строительства, имеется ряд заключенных контрактов на строительные работы:
- строительство Центральной больницы в п. Оссора Карагинского района;
- договор субподряда на устройство дорожного полотна с МУА "Спецдорремстрой";
- обустройство мест захоронений,  договор с Управлением капитального строительства и ремонта г. П-Камчатского.                                    
3. Квота (распределенная/освоенная)   2012 год - 23/23    
4. Квота (заявленная/распределенная/освоенная) 2013 год - 10/10/4
5. Дополнительная квота 2013 (заявленная/распределенная) 23/0
</t>
    </r>
    <r>
      <rPr>
        <u/>
        <sz val="8"/>
        <rFont val="Times New Roman"/>
        <family val="1"/>
        <charset val="204"/>
      </rPr>
      <t>Заключение:</t>
    </r>
    <r>
      <rPr>
        <sz val="8"/>
        <rFont val="Times New Roman"/>
        <family val="1"/>
        <charset val="204"/>
      </rPr>
      <t xml:space="preserve"> Жилое помещение пригодно для одновременного проживания 61 иностранного гражданина. Со слов работодателя, в случае выделения квоты, будет осуществлен дополнительный съем жилых помещений, обеспечивающий размещение иностранных работников в соответствии с санитарными нормами.       </t>
    </r>
  </si>
  <si>
    <r>
      <t xml:space="preserve">Сведения об обследовании:                                                           
1. для проживания иностранных работников предприятие предоставляет:                                                                                              
1) 3-х комнатный жилой дом в п. Авача с оборудованной кухней, туалет на улице, водоснабжение и электричество имеются, отопление печное, оборудовано 10 спальных мест, шкаф для одежды, стол;                                                                                                                 
2) жилой доме в п. Красный, возможно проживание 6 человек, дом состоит из одной комнаты и кухни, электричество и водоснабжение имеется, отопление печное, кухня оборудована для приготовления и према пищи, комната меблирована;                                                                                  
3) общежитие, расположенное по адресу: П-К, пер.Садовый,12. Общежитие состоит из трех пятиэтажных корпусов: 1-семейный, 2-гостиница, 3-общежитие. Общая площадь около 6500 кв.м. На каждом этаже общежития по 6 секций, в каждой по 3-4 комнаты, санузел, душевая и бытовое помещение. В каждой комнате установлены по две 2-ярусных кровати, шкаф, стол, стулья. Также в комнатах имеется холодильник, чайник. В холле гостиницы есть зал для отдыха с телевизором. На момент обследования в общежитии проживают 40 иностранных граждан. Планируется к проживанию 150 человек.          
2. Квота (распределенная/освоенная)   2012 - 140/105,  
3. Квота (заявленная/распределенная/освоено)  2013 - 150/30/30
4. Дополнительная квота 2013 (заявленная/распределенная) 150/0                     
</t>
    </r>
    <r>
      <rPr>
        <u/>
        <sz val="8"/>
        <rFont val="Times New Roman"/>
        <family val="1"/>
        <charset val="204"/>
      </rPr>
      <t>Заключение:</t>
    </r>
    <r>
      <rPr>
        <sz val="8"/>
        <rFont val="Times New Roman"/>
        <family val="1"/>
        <charset val="204"/>
      </rPr>
      <t xml:space="preserve">  Жилые помещения пригодны для проживания 150 человек. </t>
    </r>
  </si>
  <si>
    <r>
      <t xml:space="preserve">Сведения об обследовании:
1. Размещение иностранных граждан в случае выделения квоты планируется в арендованной квартире по адресу: Петропавловск-Камчатский, ул. Заводская,15-7.
2. Квота (распределенная/освоенная) 2012 - 0/0;
3. Квота (заявленная/распределенная/освоено) 2013 - 0/0
4. Дополнительная квота 2013 (заявленная/распределенная) - 0/0.
</t>
    </r>
    <r>
      <rPr>
        <u/>
        <sz val="8"/>
        <color indexed="8"/>
        <rFont val="Times New Roman"/>
        <family val="1"/>
        <charset val="204"/>
      </rPr>
      <t xml:space="preserve">Заключение: </t>
    </r>
    <r>
      <rPr>
        <sz val="8"/>
        <color indexed="8"/>
        <rFont val="Times New Roman"/>
        <family val="1"/>
        <charset val="204"/>
      </rPr>
      <t xml:space="preserve"> обследование жилых помещений не проводилось по причине отсутствие иностранных работников на данном предприятии. </t>
    </r>
  </si>
  <si>
    <r>
      <t xml:space="preserve">Сведения об обследовании:
1. Размещение иностранных граждан, в случае выделения квоты, планируется в арендованной квартире по адресу: Петропавловск-Камчатский, ул. Драбкина, 1-11. (2-х комнатная). Данная кваритра полностью благоустроена и готова для размещения 6 человек. В настоящее в ремя в данной квартире никто не проживает.
2. Квота (распределенная/освоенная) 2012 - 20/20;
3. Квота (заявленная/распределенная/освоено) 2013 - 0/0
4. Дополнительная квота 2013 (заявленная/распределенная) - 0/0.
</t>
    </r>
    <r>
      <rPr>
        <u/>
        <sz val="8"/>
        <color indexed="8"/>
        <rFont val="Times New Roman"/>
        <family val="1"/>
        <charset val="204"/>
      </rPr>
      <t>Заключение:</t>
    </r>
    <r>
      <rPr>
        <sz val="8"/>
        <color indexed="8"/>
        <rFont val="Times New Roman"/>
        <family val="1"/>
        <charset val="204"/>
      </rPr>
      <t xml:space="preserve">  Жилое помещение пригодно для проживания 6 человек. </t>
    </r>
  </si>
  <si>
    <r>
      <t xml:space="preserve">Сведения об обследовании: 
1. 4-х этажный частный жилой дом (П-К, Приморская,78) - 653 кв.м., для проживания оборудованы 7 комнат, расположенных на 3-х этажах. На момент обследования в доме проживает 23 иностранных работника, предполагаемое количество проживающих - 76 человек. Оборудовано 61 спальное место (двухярусные и односпальные кровати) - 14/11/3/22/8/3., имеются стулья. Мебель для хранения верхней одежды расположена на первом этаже дома. На втором этаже имеется зал для отдыха, меблированный креслами и столом. Помещение кухни отдельное,  оборудовано для приготовления и приема пищи, имеется необходимая бытовая техника. В доме расположены 5 санузлов и 5 ванных комнат (душевых). В помещении чисто,  отопление стационарное (бойлерное). На момент обследования на предприятии иностранные граждане не осуществляют трудовую деятельность. В данном доме планируется разместить работников ООО "Далькамстрой", ООО "КамчатИнвестСтрой", ООО "СтройРегион", ООО "СтройПроект-ДВ".
Со слов представителя планируется оборудование еще 15 спальных мест, также в случае выделения квоты в полном объеме планируется аренда жилых помещений у частных лиц.
2. предприятие осуществляет деятельность в сфере строительства, имеется ряд заключенных контрактов на строительные работы:
- строительство водовода в р-не "Капай-город", договор с Управлением капитального строительства и ремонта г. П-Камчатского;
- ремонт подпорных стен в р-не "Сероглазка", договор с МКУ "Управление благоустройства г.Петропавловска-Камчатского";
- обустройство мест захоронений,  договор с Управлением капитального строительства и ремонта г. П-Камчатского.                                    
3. Квота (распределенная/освоенная)   2012 год - 0/0    
4. Квота (заявленная/распределенная) 2013 год - 10/0
5. Дополнительная квота 2013 (заявленная/распределенная) 0/0
</t>
    </r>
    <r>
      <rPr>
        <u/>
        <sz val="8"/>
        <rFont val="Times New Roman"/>
        <family val="1"/>
        <charset val="204"/>
      </rPr>
      <t>Заключение:</t>
    </r>
    <r>
      <rPr>
        <sz val="8"/>
        <rFont val="Times New Roman"/>
        <family val="1"/>
        <charset val="204"/>
      </rPr>
      <t xml:space="preserve"> Жилое помещение пригодно для одновременного проживания 61 иностранного гражданина. Со слов работодателя, в случае выделения квоты, будет осуществлен дополнительный съем жилых помещений, обеспечивающий размещение иностранных работников в соответствии с санитарными нормами.       </t>
    </r>
  </si>
  <si>
    <r>
      <t xml:space="preserve">Сведения об обследовании: 
1. 4-х этажный частный жилой дом (П-К, Приморская,78) - 653 кв.м., для проживания оборудованы 7 комнат, расположенных на 3-х этажах. На момент обследования в доме проживает 23 иностранных работника, предполагаемое количество проживающих - 76 человек. Оборудовано 61 спальное место (двухярусные и односпальные кровати) - 14/11/3/22/8/3., имеются стулья. Мебель для хранения верхней одежды расположена на первом этаже дома. На втором этаже имеется зал для отдыха, меблированный креслами и столом. Помещение кухни отдельное,  оборудовано для приготовления и приема пищи, имеется необходимая бытовая техника. В доме расположены 5 санузлов и 5 ванных комнат (душевых). В помещении чисто,  отопление стационарное (бойлерное). На момент обследования на предприятии  иностранные граждане не осуществляют трудовую деятельность. В данном доме планируется разместить работников ООО "Далькамстрой", ООО "КамСтрой-ДВ", ООО "КамчатИнвестСтрой", ООО "СтройПроект-ДВ".
Со слов представителя предприятия планируется оборудование еще 15 спальных мест, также в случае выделения квоты в полном объеме планируется аренда жилых помещений у частных лиц.
2. Предприятие осуществляет деятельность в сфере строительства, на момент обследования заключенных договор не имеется, предприятия участвует в текущих конкурсах и аукционах.                                 
3. Квота (распределенная/освоенная)   2012 год - 0/0    
4. Квота (заявленная/распределенная) 2013 год - 10/0
5. Дополнительная квота 2013 (заявленная/распределенная) 0/0
</t>
    </r>
    <r>
      <rPr>
        <u/>
        <sz val="8"/>
        <rFont val="Times New Roman"/>
        <family val="1"/>
        <charset val="204"/>
      </rPr>
      <t xml:space="preserve">Заключение: </t>
    </r>
    <r>
      <rPr>
        <sz val="8"/>
        <rFont val="Times New Roman"/>
        <family val="1"/>
        <charset val="204"/>
      </rPr>
      <t xml:space="preserve">Жилое помещение пригодно для одновременного проживания 61 иностранного гражданина. Со слов работодателя, в случае выделения квоты, будет осуществлен дополнительный съем жилых помещений, обеспечивающий размещение иностранных работников в соответствии с санитарными нормами.       </t>
    </r>
  </si>
  <si>
    <r>
      <t xml:space="preserve">Сведения об обследовании:
1. Для размещения иностранных граждан предприятием ООО "Петрострой" планировалось здании старой школы в с.Эссо Быстринского района (к сведению: 24 февраля 2009 года Быстринским районным судом вынесено решение о прекращении эксплуатации вышеуказанного здания школы).
Предприятие осуществляет деятельность в сфере  строительства. Привлечение иностранных работников в 2014 году планировалось на объекте "Строительство школы на 400 мест в с.Эссо Быстринского района". Однако, договора субподряда № 4, 6, с КПКК "Единая дирекция по строительству", заключенные в 2012 году, имеют срок окончания работ 30 августа 2013 года).
По результатам обследования условий труда и проживания иностранных граждан на предприятии ООО "Петрострой", проведенным сотрудниками КГКУ Центр занятости населения Быстринского района, установлено, что ООО "Петрострой" в настоящее время не осуществляет деятельность в Быстринском районе. 
Субподрядчиком строительства Быстринской средней школы является ООО "СтройБизнесИндустрия", работники которого размещены в 2-этажном деревянном здании 1961 года постройки, ранее принадлежащем Быстринском средней школе по адресу: с.Эссо, ул.Комсомольская, д.1А (статус жилья - нежилое).
2. Квота (распределенная/освоенная) 2012 год - 0/0    
3. Квота (заявленная/распределенная/освоенная) 2013 год - 0/0  
4. Дополнительная квота 2013 (заявленная/распределенная) - 60/0 
</t>
    </r>
    <r>
      <rPr>
        <u/>
        <sz val="8"/>
        <rFont val="Times New Roman"/>
        <family val="1"/>
        <charset val="204"/>
      </rPr>
      <t xml:space="preserve">Заключение: </t>
    </r>
    <r>
      <rPr>
        <sz val="8"/>
        <rFont val="Times New Roman"/>
        <family val="1"/>
        <charset val="204"/>
      </rPr>
      <t xml:space="preserve">по решению суда Быстринского района данное помещение не пригодно для проживания.                            
</t>
    </r>
  </si>
  <si>
    <r>
      <t xml:space="preserve">Сведения об обследовании:
1. Руководитель предприятия владеет на праве собственности 3-комнатной квартирой, расположенной по адресу: П-К, В.Кручины,10-32, которую в случае необходимости готов предоставить для временного проживания иностранных работников. Строительные объекты, на которые предполагается привлечение иностранных работников, расположены в п. Лесной Елизовского района и м-н Ягодный в г. Елизово. Проживание иностранцев планирутся в благоустроенных вагончиках на территории строительных объектов. 
Предприятие осуществляет работы по устройству ограждения территории СОШ в п. Лесной,; устройству ограждения КГКОУ "Дом-интернат для детей-сирот и детей, оставшихся без попечения родителей" в г. Елизово; по ремонту помещений филиалов ФГУП "Почта России".
2. Квота (распределенная/освоенная) 2012 - 0/0;
3. Квота (заявленная/распределенная/освоено) 2013 - 0/0/0
4. Дополнительная квота 2013 (заявленная/распределенная) - 0/0.
</t>
    </r>
    <r>
      <rPr>
        <u/>
        <sz val="8"/>
        <color indexed="8"/>
        <rFont val="Times New Roman"/>
        <family val="1"/>
        <charset val="204"/>
      </rPr>
      <t>Заключение:</t>
    </r>
    <r>
      <rPr>
        <sz val="8"/>
        <color indexed="8"/>
        <rFont val="Times New Roman"/>
        <family val="1"/>
        <charset val="204"/>
      </rPr>
      <t xml:space="preserve"> жилые помещения пригодны для одновременного проживания 8  иностранных граждан. </t>
    </r>
  </si>
  <si>
    <r>
      <t xml:space="preserve">Сведения об обследовании:
1. аренда 2-х комнатной квартиры по адресу: П-К, Кутузова,18/а-23 площадью ок. 55 кв.м и 4-комнатная - П-К, Циолковского,81-24 площадью ок. 77 кв.м. В 2-комнатной квартире планируется проживание 5 человек, установлены 5 кроватей, шкаф, комод, кухня оборудована для приготовления и приема пищи, санузел совмещенный, имеется стиральная машина. В 4-комнатной квартире планируется проживание 8 человек, установлены 4 спальных места, шкафы, кухня оборудована для приготовления и приема пищи, имеетмя отдельный санузел, ванная комната, имеется стиральная машина. Со слов представителя данная квартира будет оборудована еще 4 спальными местами. Заключен договор оказания услуг с ИП Безменова Ю.А. по подбору необходимого количества жилья в 2014 году. 
На момент обследования иностранные граждане трудовую деятельность не осуществляют. Предприятие производит ремонт Елизовского Зоопарка, утепление фасадов домов в м-не Северо-Восток по договору с УК "Мой дом", ремонт спортивного зала и подсобных помещений в Апачинской СОШ № 7 в Усть-Большерецком районе. Также имеется договор на выполнение подрядных работ по текущему ремонту помещений Городской гериатрической больницы (окончание работ -30 сентября 2013 года) 
2. Квота (распределенная/освоенная) 2012 - 0/0;
3. Квота (заявленная/распределенная/освоено) 2013 - 0/0
4. Дополнительная квота 2013 (заявленная/распределенная) - 0/0.
</t>
    </r>
    <r>
      <rPr>
        <u/>
        <sz val="8"/>
        <color indexed="8"/>
        <rFont val="Times New Roman"/>
        <family val="1"/>
        <charset val="204"/>
      </rPr>
      <t>Заключение:</t>
    </r>
    <r>
      <rPr>
        <sz val="8"/>
        <color indexed="8"/>
        <rFont val="Times New Roman"/>
        <family val="1"/>
        <charset val="204"/>
      </rPr>
      <t xml:space="preserve"> жилые помещения пригодны для одновременного проживания заявленного количества иностранных граждан. 
</t>
    </r>
    <r>
      <rPr>
        <u/>
        <sz val="10"/>
        <color indexed="8"/>
        <rFont val="Times New Roman"/>
        <family val="1"/>
        <charset val="204"/>
      </rPr>
      <t/>
    </r>
  </si>
  <si>
    <r>
      <t xml:space="preserve">Сведения об обследовании:
1. Предприятие осуществляет деятельность в Соболевском районе. Обследование проводилось КГКУ ЦЗН Соболевского района. Для проживания иностранных граждан предприятие арендует в Соболевском районе 2 двухкомнатные квартиры, расположенные в с. Соболево, ул. Комсомольская, 64д - 6 (54,2 кв.м), ул. Советская, 22-5 (38,3 кв.м). В квартире по ул. Комсомольская проживают 5 иностранных граждан, квартира меблирована, кухня оборудована для приготовления и приема пищи, имеется санузел и ванная комната, всего в помещении планируется разместить 7 человек. В квартире по ул. Советская проживает 3 иностранных работника, квартира меблирована, имеется необходимая бытовая техника, санузел на улице, в квартире имеется умывальник, всего планируется разместить 6 человек. 
На момент обследования на предприятии осуществляют трудовую деятельность 8 иностранных граждан.
Предприятие осуществляет деятельность в сфере строительства: в с. Соболево проводятся строительные и ремонтные работы спортивного комплекса, школы и тренажерного зала.
2. Квота (распределенная/освоенная) 2012 - 22/0
3. Квота (заявленная/распределенная/освоено) 2013 - 22/22/8
4. Дополнительная квота 2013 (заявленная/распределенная) - 0
</t>
    </r>
    <r>
      <rPr>
        <u/>
        <sz val="8"/>
        <color indexed="8"/>
        <rFont val="Times New Roman"/>
        <family val="1"/>
        <charset val="204"/>
      </rPr>
      <t>Заключение:</t>
    </r>
    <r>
      <rPr>
        <sz val="8"/>
        <color indexed="8"/>
        <rFont val="Times New Roman"/>
        <family val="1"/>
        <charset val="204"/>
      </rPr>
      <t xml:space="preserve"> предостваленные помещения пригодны для проживания 13 иностранных граждан.</t>
    </r>
  </si>
  <si>
    <r>
      <t xml:space="preserve">Сведения об обследовании: 
1. 4-х этажный частный жилой дом (П-К, Приморская,78) - 653 кв.м., для проживания оборудованы 7 комнат, расположенных на 3-х этажах. На момент обследования в доме проживает 23 иностранных работника, предполагаемое количество проживающих - 76 человек. Оборудовано 61 спальное место (двухярусные и односпальные кровати) - 14/11/3/22/8/3., имеются стулья. Мебель для хранения верхней одежды расположена на первом этаже дома. На втором этаже имеется зал для отдыха, меблированный креслами и столом. Помещение кухни отдельное,  оборудовано для приготовления и приема пищи, имеется необходимая бытовая техника. В доме расположены 5 санузлов и 5 ванных комнат (душевых). В помещении чисто,  отопление стационарное (бойлерное). На момент обследования на предприятии иностранные граждане не осуществляют трудовую деятельность . В данном доме планируется разместить работников ООО "Далькамстрой", ООО "КамСтрой-ДВ", ООО "КамчатИнвестСтрой", ООО "СтройРегион".
Со слов представителя предприятия планируется оборудование еще 15 спальных мест, также в случае выделения квоты в полном объеме планируется аренда жилых помещений у частных лиц.
Предприятие осуществляет деятельность в сфере строительства, на момент обследования заключенных договор не имеется, предприятия участвует в текущих конкурсах и аукционах на строительные и проектные работы.                                 
2. Квота (распределенная/освоенная)   2012 год - 0/0    
3. Квота (заявленная/распределенная) 2013 год - 10/0
4. Дополнительная квота 2013 (заявленная/распределенная) 0/0
</t>
    </r>
    <r>
      <rPr>
        <u/>
        <sz val="8"/>
        <rFont val="Times New Roman"/>
        <family val="1"/>
        <charset val="204"/>
      </rPr>
      <t>Заключение:</t>
    </r>
    <r>
      <rPr>
        <sz val="8"/>
        <rFont val="Times New Roman"/>
        <family val="1"/>
        <charset val="204"/>
      </rPr>
      <t xml:space="preserve"> Жилое помещение пригодно для одновременного проживания 61 иностранного гражданина. Со слов работодателя, в случае выделения квоты, будет осуществлен дополнительный съем жилых помещений, обеспечивающий размещение иностранных работников в соответствии с санитарными нормами.       </t>
    </r>
  </si>
  <si>
    <r>
      <t xml:space="preserve">Сведения об обследовании:
1. проживание иностранных граждан в производственном помещении по адресу: ул. Приморская, 96/4 - 4 комнаты, в которых непостредственно живут иностранцы (24 человека) и 10 комнат, готовых для проживания, которые на момент обследования не заселены, площадь каждой комнаты около 18 кв.м, помещения меблированы 2-х ярусными кроватями, шкафами, имеются телевизоры, чайники, санузел и душевые находятся отдельно, прием пищи производится в столовой, в помещениях располагаются также работники "ЭГЭ Пласт Плюс" и ИП Ахмедов И.В.                                                                                               
2. Квота (распределенная/освоенная) 2012 год - 0/0,  
3.  Квота (заявленная/распределенная/освоено) 2013 год - 120/80/30
4. Дополнительная квота 2013 (заявленная/распределенная) 75/0                                                                                                
5. Контракты на выполнение работ по замене окон административного здания Елизовского МО МВД России и замене окон здания бокса АТХ УМВД России по Камчатскому краю. Договор по установке оконных блоков из ПВХ с Елизовской районной больницей в здании роддома "Аист".     
</t>
    </r>
    <r>
      <rPr>
        <u/>
        <sz val="8"/>
        <rFont val="Times New Roman"/>
        <family val="1"/>
        <charset val="204"/>
      </rPr>
      <t xml:space="preserve"> Заключение:</t>
    </r>
    <r>
      <rPr>
        <sz val="8"/>
        <rFont val="Times New Roman"/>
        <family val="1"/>
        <charset val="204"/>
      </rPr>
      <t xml:space="preserve"> Предоставляемое жилое помещение не переведено в статус жилого. </t>
    </r>
  </si>
  <si>
    <r>
      <t xml:space="preserve">Сведения об обследовании:
1. проживание иностранных граждан в производственном помещении по адресу: ул. Приморская, 96/4 - 4 комнаты, в которых непостредственно живут иностранцы (24 человека) и 10 комнат, готовых для проживания, которые на момент обследования не заселены, площадь каждой комнаты около 18 кв.м, помещения меблированы 2-х ярусными кроватями, шкафами, имеются телевизоры, чайники, санузел и душевые находятся отдельно, прием пищи производится в столовой, в помещениях располагаются также работники "ЭГЭ Пласт" и ИП Ахмедов И.В.                                                                                                 2) 3-х комнатная квартира (Ленинградская,72-14),                                                            (предназначена для проживания 3 семей), санузел совмещенный, кухня оборудована для приготовления и приема пищи, на момент обследования проживают 4 человека.                                                                                                    
2. Квота (распределенная/освоенная) 2012 год - 0/0    
3. Квота (заявленная/распределенная) 2013 год - 100/0
4. Дополнительная квота 2013 (заявленная/распределенная) 40/0                                                                                                   
 </t>
    </r>
    <r>
      <rPr>
        <u/>
        <sz val="8"/>
        <rFont val="Times New Roman"/>
        <family val="1"/>
        <charset val="204"/>
      </rPr>
      <t>Заключение:</t>
    </r>
    <r>
      <rPr>
        <sz val="8"/>
        <rFont val="Times New Roman"/>
        <family val="1"/>
        <charset val="204"/>
      </rPr>
      <t xml:space="preserve"> Предоставдляемое помещение по ул. Приморская, 96/4 не переведено в статус жилого; квартира   пригодна  для одновременного проживания 9 иностранных граждан. </t>
    </r>
  </si>
  <si>
    <r>
      <t xml:space="preserve">Сведения об обследовании:
1. Предприятие осуществляет деятельность по добыче рыбы в Усть-Большерецком районе в п. Октябрьский. 
По информации директора Усть-Большерецкого ЦЗН администрация ООО "Жемчужина" предоставила фотографии жилых помещениях. 
 Имеются фотографии 2-х комнат, рассчитанных на проживание 2-х и 3-х человек, а также подсобного помещения. На момент подачи заявки иностранные граждане трудовую деятельность на предприятии не осуществляют. 
2. Квота (распределенная/освоенная) 2012 - 0/0;
3. Квота (заявленная/распределенная/освоено) 2013 - 0/0
4. Дополнительная квота 2013 (заявленная/распределенная) - 0/0.
</t>
    </r>
    <r>
      <rPr>
        <u/>
        <sz val="8"/>
        <rFont val="Times New Roman"/>
        <family val="1"/>
        <charset val="204"/>
      </rPr>
      <t xml:space="preserve">Заключение: </t>
    </r>
    <r>
      <rPr>
        <sz val="8"/>
        <rFont val="Times New Roman"/>
        <family val="1"/>
        <charset val="204"/>
      </rPr>
      <t>В случае выделение квоты и привлечение иностранных работников данным работодателем, сотрудниками Усть-Большерецкого ЦЗН будет произведено дополнительное обследование жилищных условий предприятия.</t>
    </r>
    <r>
      <rPr>
        <sz val="8"/>
        <color indexed="8"/>
        <rFont val="Times New Roman"/>
        <family val="1"/>
        <charset val="204"/>
      </rPr>
      <t xml:space="preserve">
</t>
    </r>
    <r>
      <rPr>
        <u/>
        <sz val="10"/>
        <color indexed="8"/>
        <rFont val="Times New Roman"/>
        <family val="1"/>
        <charset val="204"/>
      </rPr>
      <t/>
    </r>
  </si>
  <si>
    <r>
      <t xml:space="preserve">Сведения об обследовании:
1. Предприятие располагается в удаленном районе Камчатского края в п. Кострома. Предприятие является поселкообразующим, в п. Кострома находится производственная база предприятия. Жилищный фонд села находится на балансе предприятия, колхоз в своей хозяйственной деятельности осуществляет ремонт и содержание этого фонда. Обследование предприятия проводилось КГКУ ЦЗН Карагинского района. Для проживания иностранных граждан предприятие предоставляет 2 общежития на 200 и 50 человек. Подача тепла и горячей воды осуществляется автономным бойлером. В комнатах имеется вся необходимая мебель и бытовая техника. Имеются отдельные помещения, в которых расположены санузлы, душевые, раковины для умывания. Имеется отдельная комната для стирки и сушки белья и спецодежды. Для специалистов высокой квалификации предприятие предоставляет благоустроенные квартиры. Огранизация питания происходит в столовой. 
На территории предприятия расположены р/о завод, автопарк, пирс для стоянки морского флота.
2. Квота 2012 (заявленная/распределенная) - 0/0.
3. Квота 2013 года (заявленная/распределенная/освоено) - 24/24/12.
4. Дополнительная квота 2013 (заявленная/распределенная) - 0
</t>
    </r>
    <r>
      <rPr>
        <u/>
        <sz val="8"/>
        <color theme="1"/>
        <rFont val="Times New Roman"/>
        <family val="1"/>
        <charset val="204"/>
      </rPr>
      <t>Заключение:</t>
    </r>
    <r>
      <rPr>
        <sz val="8"/>
        <color theme="1"/>
        <rFont val="Times New Roman"/>
        <family val="1"/>
        <charset val="204"/>
      </rPr>
      <t xml:space="preserve"> предоставляемые помещения пригодны для проживания заявленного количесвта иностранных работников.
</t>
    </r>
    <r>
      <rPr>
        <u/>
        <sz val="10"/>
        <color indexed="8"/>
        <rFont val="Times New Roman"/>
        <family val="1"/>
        <charset val="204"/>
      </rPr>
      <t/>
    </r>
  </si>
  <si>
    <r>
      <t xml:space="preserve">Сведения об обследовании:
1. Предприятие осуществляет деятельность по добыче рыбы в Усть-Большерецком районе в п. Октябрьский. 
По информации директора Усть-Большерецкого ЦЗН  проведение обледования условий труда и проживания работников ООО "Октябрьский рыбокомбинат" проведены. На территории предприятия находятся оборудованные для проживания жилые помещения (модули).  </t>
    </r>
    <r>
      <rPr>
        <sz val="8"/>
        <rFont val="Times New Roman"/>
        <family val="1"/>
        <charset val="204"/>
      </rPr>
      <t>Подача тепла и горячей воды осуществляется автономным бойлером. В комнатах имеется вся необходимая мебель и бытовая техника. Имеются отдельные помещения, в которых расположены санузлы, душевые, раковины для умывания.</t>
    </r>
    <r>
      <rPr>
        <sz val="8"/>
        <color rgb="FFFF0000"/>
        <rFont val="Times New Roman"/>
        <family val="1"/>
        <charset val="204"/>
      </rPr>
      <t xml:space="preserve"> </t>
    </r>
    <r>
      <rPr>
        <sz val="8"/>
        <color indexed="8"/>
        <rFont val="Times New Roman"/>
        <family val="1"/>
        <charset val="204"/>
      </rPr>
      <t xml:space="preserve">На момент подачи заявки иностранные граждане трудовую деятельность на предприятии не осуществляют. Обеспечение жильем иностранных граждан планируется в вагончиках, расположенных на земельном участке, на территории предприятия по адресу: п. Октябрьский, ул. Советская,1.
2. Квота (распределенная/освоенная) 2012 - 20/12
3. Квота (заявленная/распределенная/освоено) 2013 - 24/10/0 (привлечение ИРС в период путины)
4. Дополнительная квота 2013 (заявленная/распределенная) - 0/0.
</t>
    </r>
    <r>
      <rPr>
        <u/>
        <sz val="8"/>
        <color indexed="8"/>
        <rFont val="Times New Roman"/>
        <family val="1"/>
        <charset val="204"/>
      </rPr>
      <t>Заключение:</t>
    </r>
    <r>
      <rPr>
        <sz val="8"/>
        <color indexed="8"/>
        <rFont val="Times New Roman"/>
        <family val="1"/>
        <charset val="204"/>
      </rPr>
      <t xml:space="preserve"> предоставляемые помещения пригодны для проживания заявленного количесвта иностранных работников.
</t>
    </r>
    <r>
      <rPr>
        <u/>
        <sz val="10"/>
        <color indexed="8"/>
        <rFont val="Times New Roman"/>
        <family val="1"/>
        <charset val="204"/>
      </rPr>
      <t/>
    </r>
  </si>
  <si>
    <r>
      <t xml:space="preserve">Сведения об обследовании:
1. В настоящее время иностранные граждане не осуществляют трудовую деятельность. В собственности предприятия находиться 18 теплиц  на площади земли около 5 гектаров (площадь одной теплицы составляет 10 соток). В случае выделении квоты  размещение иностранцев планируется по адресам: г. Петропавловск-Камчатский, пр. Рыбаков 5/1, кв. 20, в которой в настоящее время проводятся ремонтные работы, а также Елизовский район, п. Вулканный АО "Ягодное".
2. Квота (распределенная/освоенная) 2012 - 6/6;
3. Квота (заявленная/распределенная/освоено) 2013 - 0/0
4. Дополнительная квота 2013 (заявленная/распределенная) - 0/0.
</t>
    </r>
    <r>
      <rPr>
        <u/>
        <sz val="8"/>
        <color indexed="8"/>
        <rFont val="Times New Roman"/>
        <family val="1"/>
        <charset val="204"/>
      </rPr>
      <t xml:space="preserve">Заключение: </t>
    </r>
    <r>
      <rPr>
        <sz val="8"/>
        <color indexed="8"/>
        <rFont val="Times New Roman"/>
        <family val="1"/>
        <charset val="204"/>
      </rPr>
      <t>В случае выделение квот дданному предприятию Агентством будет произведено обследование жилищных условий данного предприятия.</t>
    </r>
  </si>
  <si>
    <r>
      <t xml:space="preserve">Сведения об обследовании:
1. Для проживания иностранных работников предприятие предоставляет комнаты в общежитиях, расположенных по адресу: Елизовский р-н, п. Раздольный, ул. Таежная, 4, ул. 60 лет Октября, 8. В каждом общежитии выделяется по 3 комнаты: по ул.Таежная площадью ок 15 кв.м каждая (планируется размещение 10 человек), по ул.60 лет Октября - ок. 20 кв.м (планируется размещение 13 человек). На момент обследования иностранные работники в помещениях не проживают, мебель не установлена (будет установлена при необходимости), в общежитиях имеются отдельные санузлы, душевые, необходимая бытовая техника. В отдельном помещении располагается кухня. В помещениях сделан ремонт. 
Предприятие осуществляет деятельность в сфере сельского хозяйства.
2. Квота (распределенная/освоенная)   2012 - 0
3. Квота (заявленная/распределенная/освоенная)  2013 - 0
4. Дополнительная квота 2013 (заявленная/распределенная) 0
</t>
    </r>
    <r>
      <rPr>
        <u/>
        <sz val="8"/>
        <rFont val="Times New Roman"/>
        <family val="1"/>
        <charset val="204"/>
      </rPr>
      <t>Заключение:</t>
    </r>
    <r>
      <rPr>
        <sz val="8"/>
        <rFont val="Times New Roman"/>
        <family val="1"/>
        <charset val="204"/>
      </rPr>
      <t xml:space="preserve"> после установки необходимой мебели помещения будут пригодны для проживания заявленного количества иностранных работников.
</t>
    </r>
  </si>
  <si>
    <r>
      <t xml:space="preserve">Сведения об обследовании:
1. 3 комнаты в общежитии, расположенном по адресу: Елизовский район, п. Лесной, ул. Чапаева, д. 5, общая площадь около 50 кв.м.  В настоящее время в данном помещении проживает 6 граждан Китая. Отсутствует централизованное отопление, имеется мебель, 6 спальных мест,  столовая для приема пищи, бытовые приборы, освещение естественное и искусственное, туалет на улице. 
2. Квота (распределенная/освоенная) 2012 - 6/6;
3. Квота (заявленная/распределенная/освоено) 2013 - 0/0
4. Дополнительная квота 2013 (заявленная/распределенная) - 0/0.
</t>
    </r>
    <r>
      <rPr>
        <u/>
        <sz val="8"/>
        <color indexed="8"/>
        <rFont val="Times New Roman"/>
        <family val="1"/>
        <charset val="204"/>
      </rPr>
      <t>Заключение:</t>
    </r>
    <r>
      <rPr>
        <sz val="8"/>
        <color indexed="8"/>
        <rFont val="Times New Roman"/>
        <family val="1"/>
        <charset val="204"/>
      </rPr>
      <t xml:space="preserve"> помещение не пригодно для проживания иностранных граждан.     
</t>
    </r>
    <r>
      <rPr>
        <u/>
        <sz val="10"/>
        <color indexed="8"/>
        <rFont val="Times New Roman"/>
        <family val="1"/>
        <charset val="204"/>
      </rPr>
      <t/>
    </r>
  </si>
  <si>
    <r>
      <t xml:space="preserve">Сведения об обследовании:
1. Помещения для  проживания иностранных граждан предприятие не предоставляет. В настоящий момент иностранные граждане трудовую деятельность на предприятии не осуществляют. 
2. Квота (распределенная/освоенная) 2012 - 0/0;
3. Квота (заявленная/распределенная/освоено) 2013 - 0/0
4. Дополнительная квота 2013 (заявленная/распределенная) - 0/0. 
</t>
    </r>
    <r>
      <rPr>
        <u/>
        <sz val="8"/>
        <color indexed="8"/>
        <rFont val="Times New Roman"/>
        <family val="1"/>
        <charset val="204"/>
      </rPr>
      <t>Заключение:</t>
    </r>
    <r>
      <rPr>
        <sz val="8"/>
        <color indexed="8"/>
        <rFont val="Times New Roman"/>
        <family val="1"/>
        <charset val="204"/>
      </rPr>
      <t xml:space="preserve"> в случае выделение квот дданному предприятию Агентством будет произведено обследование жилищных условий данного предприятия.
</t>
    </r>
    <r>
      <rPr>
        <u/>
        <sz val="10"/>
        <color indexed="8"/>
        <rFont val="Times New Roman"/>
        <family val="1"/>
        <charset val="204"/>
      </rPr>
      <t/>
    </r>
  </si>
  <si>
    <r>
      <t xml:space="preserve">Сведения об обследовании:
1. В соответствиис заявлением-обоснованием работодателя привлечение иностранных работников планируется  для выполнения электромонтажных работ на месторождении "Аметистовое" в Олюторском районе. Для временного проживания в П-Камчатском в период оформления документов на работу предприятие предоставляет номера в гостиницах "Гейзер" и "Эдельвейс". Далее работники выезжают в Олюторский район, где будут проживать в благоустроенном вахтовом поселке (жилые модули). 
2. Квота (распределенная/освоенная) 2012 - 0/0;
3. Квота (заявленная/распределенная/освоено) 2013 - 0/0
4. Дополнительная квота 2013 (заявленная/распределенная) - 0/0.
</t>
    </r>
    <r>
      <rPr>
        <u/>
        <sz val="8"/>
        <color indexed="8"/>
        <rFont val="Times New Roman"/>
        <family val="1"/>
        <charset val="204"/>
      </rPr>
      <t>Заключение:</t>
    </r>
    <r>
      <rPr>
        <sz val="8"/>
        <color indexed="8"/>
        <rFont val="Times New Roman"/>
        <family val="1"/>
        <charset val="204"/>
      </rPr>
      <t xml:space="preserve"> В случае выделение квот дданному предприятию Агентством будет произведено обследование жилищных условий данного предприятия.
</t>
    </r>
  </si>
  <si>
    <t xml:space="preserve">1) Заявки работодателей, которым было отказано в дополнительной квоте  2013 года </t>
  </si>
  <si>
    <r>
      <t xml:space="preserve">Сведения об обследовании:
1.  комнаты в производственном здании, две 2-комнатных квартиры (Абеля, 31-55; Батарейная, 2-38).                                                                                                                
Производственное помещение - 4 комнаты, в которых непостредственно живут иностранцы (24 человека) и 10 комнат, которые готовы для проживания, но на момент обследования пустуют, площадь каждой около 18 кв.м, помещения меблированы 2-ярусными кроватями, шкафами, имеются телевизоры, чайники, санузел и душевые находятся отдельно, прием пищи осуществляется в столовой, здесь же располагаются работники "ЭГЭ Пласт Плюс" и "ЭГЭ Пласт". 
В квартирах предполагается проживание 10 человек (по 5 в каждой), на момент обследования в одной проживают 3 человека, во второй - 2, квартиры меблированы, пригодны к проживанию, имеется вся необходимая бытовая техника. 
2. Квота (распределенная/освоенная) 2012 год - 120/ 120
3. Квота (заявленная/распределенная/освоенная) 2013 год - 160/23/20
4. Дополнительная квота 2013 (заявленная/распределенная) 70/0
</t>
    </r>
    <r>
      <rPr>
        <u/>
        <sz val="10"/>
        <rFont val="Times New Roman"/>
        <family val="1"/>
        <charset val="204"/>
      </rPr>
      <t>Заключение:</t>
    </r>
    <r>
      <rPr>
        <sz val="10"/>
        <rFont val="Times New Roman"/>
        <family val="1"/>
        <charset val="204"/>
      </rPr>
      <t xml:space="preserve"> помещения в производственном здании не отнесены к жилым, проживание граждан не возможно. 
В квартирах возможно проживание одновременно 10 человек. Со слов работодателя, в случае выделения квоты, будет осуществлен дополнительный съем жилых помещений, обеспечивающий размещение иностранных работников в соответствии с санитарными нормами.           </t>
    </r>
  </si>
  <si>
    <r>
      <t xml:space="preserve">Сведения об обследовании: 
1. 2-х этажное здание под общежитие  для проживания иностранных работников, расположенно по адресу г. Елизово, ул. Геофизическая, д. 15В - площадь 345,6 кв.м. Проводятся ремонтные работы  и перевод в статус "жилого". 
Общежитие ( не имеет статус "жилого") по ул. Рябиковская, г. П-К,  площадь около 1000 кв.м., состоит из 8 комнат. В настоящее время проживают 30 иностранных граждан в 3-х комнатах, в  остальных проводятся ремонтные работы. Имеется стационарное отопление, искусственное и естественное освещение. На этаже санузел, столовая, душевая комната, комната бытового обслуживания.  В комнатах оборудованы спальные места,  бытовая мебель и бытовые приборы отсутствуют.
2. Государственный контракт по строительству Морского вокзала в г. П-Камчатском. Муниципальный контракт на выполнение подрядных работ по объекту Сейсмоуселение здания МБДОУ Детский сад № 47 по ул. Рябиковская, 91 а. Муниципальный контракт на выполнение подрядных работ по объекту сейсмоуселение здания филиала Городской поликлиники № 3 по ул. Мишенная 114 г. П-Камчатского. Летом 2013 года строительство дороги к полигону для хранения твердых бытовых отходов г. Вилючинск.
3. Квота (распределенная/освоенная) 2012 - 95/77;
4. Квота (заявленная/распределенная/освоено) 2013 - 150/50/44
5. Дополнительная квота 2013 (заявленная/распределенная) - 0/0.
</t>
    </r>
    <r>
      <rPr>
        <u/>
        <sz val="10"/>
        <color indexed="8"/>
        <rFont val="Times New Roman"/>
        <family val="1"/>
        <charset val="204"/>
      </rPr>
      <t>Заключение:</t>
    </r>
    <r>
      <rPr>
        <sz val="10"/>
        <color indexed="8"/>
        <rFont val="Times New Roman"/>
        <family val="1"/>
        <charset val="204"/>
      </rPr>
      <t xml:space="preserve">  Предоставляемое жилое помещение не переведено в статус жилого. Со слов работодателя, в случае выделения квоты, будет осуществлен дополнительный съем жилых помещений, обеспечивающий размещение иностранных работников в соответствии с санитарными нормами.  </t>
    </r>
  </si>
  <si>
    <r>
      <t xml:space="preserve">Сведения об осбледовании:
1. Привлечение иностранных работников необходимо для осуществления строительных работ в Усть-Большерецком районе. Для временного проживания иностранных работников в П-Камчатском, до отъезда к месту проведения работ, предприятие арендует две двухкомнатных квартиры, расположенных по адресу: ул. Дальневосточная, 28-76 (ок. 50 кв.м), Ул. Кавказская, 34-34 (ок. 50 кв.м). В квартире по ул. Дальневосточная на момент обследования никто не живет, планируется к размещению 6-8 человек, установлены 4 спальных места, шкаф, кухня оборудована для приготовления и приема пищи. В квартире по ул. Кавказская проживают 7 человек, работники ООО "ДВ-Строй" и ООО "Востокстрой", имеется 5 кроватей и 2 матраса, кухня оборудована для приготовления и приема пищи, имеется необходимая бытовая техника. Также предприятие арендует квартиру в г. Елизово, ул. Завойко, 100-1, 4-комнатная, для размещения 10-15 человек, в квартире ведутся ремонтные работы, после окончания которых планируется заселения иностранных работников. По данному адресу будут проживать работники, осуществляющие деятельность в г. Елизово.                                                                                            Проживание иностранных работников в Усть-Большерецком районе планируется в утепленных, оборудованных для проживания вагончиках, которые установлены на территории объектов (фотографии прилагаются).                                                                                   
2. Квота (распределенная/освоенная)  2012 год - 0   
3. Квота (заявленная/распределенная/освоенная) 2013 год - 50/0/0  
4. Дополнительная квота 2013 (заявленная/распределенная) - 60/0   </t>
    </r>
    <r>
      <rPr>
        <sz val="10"/>
        <color rgb="FFFF0000"/>
        <rFont val="Times New Roman"/>
        <family val="1"/>
        <charset val="204"/>
      </rPr>
      <t xml:space="preserve">    </t>
    </r>
    <r>
      <rPr>
        <sz val="10"/>
        <rFont val="Times New Roman"/>
        <family val="1"/>
        <charset val="204"/>
      </rPr>
      <t xml:space="preserve">            
</t>
    </r>
    <r>
      <rPr>
        <u/>
        <sz val="10"/>
        <rFont val="Times New Roman"/>
        <family val="1"/>
        <charset val="204"/>
      </rPr>
      <t>Заключение:</t>
    </r>
    <r>
      <rPr>
        <sz val="10"/>
        <rFont val="Times New Roman"/>
        <family val="1"/>
        <charset val="204"/>
      </rPr>
      <t xml:space="preserve"> предоставляемые помещения пригодны для проживания 12 иностранных граждан. В квартире в г. Елизово проживание возможно после окончания ремонтных работ. 
</t>
    </r>
  </si>
  <si>
    <r>
      <t xml:space="preserve">Седения об обследовании:
1. помещения, расположенные в пристройке к зданию магазина автомотосредств по адресу: П-К, ул. Высотная, 14. На первом этаже здания располагается бойлерная. Комнаты, которые предпологаются к  размещению иностранных работников, расположены на 2,3,4 этажах. Для проживания оборудован первый этаж, на остальных ведутся  ремонтные работы. На каждом этаже имеется по 3 комнаты по 13 кв.м, санузел, душевая, комната для умывания. В здании имеется отдельная прачечная со стирльной машиной. На момент обследования в помещении проживают 8 иностранных граждан, которые работают в ООО ТФ "Камтэкс-2" и у которых в июне-июле текущего года заканчиваются разрешения на работу. В каждой комнате установлено по 2 кровати, шкаф для хранения одежы, стулья. Имеется вся необходимая бытовая техника. Питание работников происходит в столовой, расположенной в административном здании по тому же адресу. 
Привлечение иностранных работников планируется для строительства спортивно-развлекательного центра в р-не Северо-восточного шоссе.                                                                                                                            2. Квота (распределенная/освоенная) 2012 год - 23/18
3. Квота (заявленная/распределенная/освоенная) 2013 - 25/10/0                       
4. Дополнительная квота 2013 (заявленная/распределенная) - 0    
</t>
    </r>
    <r>
      <rPr>
        <u/>
        <sz val="10"/>
        <rFont val="Times New Roman"/>
        <family val="1"/>
        <charset val="204"/>
      </rPr>
      <t xml:space="preserve">Заключение: </t>
    </r>
    <r>
      <rPr>
        <sz val="10"/>
        <rFont val="Times New Roman"/>
        <family val="1"/>
        <charset val="204"/>
      </rPr>
      <t>Предоставляемое жилье  не переведено в статус жилого помещения.</t>
    </r>
  </si>
  <si>
    <t xml:space="preserve">3
1
1
1
3
2
3
3
1
</t>
  </si>
  <si>
    <r>
      <t xml:space="preserve">Сведения об обследовании: 
1. 4-х этажный частный жилой дом (П-К, Приморская,78) - 653 кв.м., для проживания оборудованы 7 комнат, расположенных на 3-х этажах. На момент обследования в доме проживает 23 иностранных работника, предполагаемое количество проживающих - 76 человек. Оборудовано 61 спальное место (двухярусные и односпальные кровати),  имеются стулья. Мебель для хранения верхней одежды расположена на первом этаже дома. На втором этаже имеется зал для отдыха, меблированный креслами и столом. Помещение кухни отдельное,  оборудовано для приготовления и приема пищи, имеется необходимая бытовая техника. В доме расположены 5 санузлов и 5 ванных комнат (душевых). В помещении чисто,  отопление стационарное (бойлерное). На момент обследования на предприятии осуществляют трудовую деятельность 2 иностранных граждан, для 23 оформляют разрешения на работу. В данном доме планируется разместить работников ООО "Далькамстрой", ООО "КамСтрой-ДВ", ООО "СтройРегион", ООО "СтройПроект-ДВ".
Со слов представителя планируется оборудование еще 15 спальных мест, также в случае выделения квоты в полном объеме планируется аренда жилых помещений у частных лиц.
2. предприятие осуществляет деятельность в сфере строительства, имеется ряд заключенных контрактов на строительные работы:
- строительство Центральной больницы в п. Оссора Карагинского района;
- договор субподряда на устройство дорожного полотна с МУА "Спецдорремстрой";
- обустройство мест захоронений,  договор с Управлением капитального строительства и ремонта г. П-Камчатского.                                    
3. Квота (распределенная/освоенная)   2012 год - 25/25    
4. Квота (заявленная/распределенная/освоенная) 2013 год - 10/10/4
5. Дополнительная квота 2013 (заявленная/распределенная) 23/0
</t>
    </r>
    <r>
      <rPr>
        <u/>
        <sz val="10"/>
        <rFont val="Times New Roman"/>
        <family val="1"/>
        <charset val="204"/>
      </rPr>
      <t>Заключение:</t>
    </r>
    <r>
      <rPr>
        <sz val="10"/>
        <rFont val="Times New Roman"/>
        <family val="1"/>
        <charset val="204"/>
      </rPr>
      <t xml:space="preserve"> Жилое помещение пригодно для одновременного проживания 61 иностранного гражданина. В данном доме планируется разместить работников ООО "Далькамстрой"- 251 р.м., ООО "КамСтрой-ДВ"-159 р.м., ООО "СтройРегион"-167 р.м. , ООО "СтройПроект-ДВ"- 247 р.м. Со слов работодателя, в случае выделения квоты, будет осуществлен дополнительный съем жилых помещений, обеспечивающий размещение иностранных работников в соответствии с санитарными нормами.       </t>
    </r>
  </si>
  <si>
    <r>
      <t xml:space="preserve">Сведения об обследовании:                                                           
1. для проживания иностранных работников предприятие предоставляет:                                                                                              
1) 3-х комнатный жилой дом в п. Авача с оборудованной кухней, туалет на улице, водоснабжение и электричество имеются, отопление печное, оборудовано 10 спальных мест, шкаф для одежды, стол;                                                                                                                 
2) жилой дом в п. Красный, возможно проживание 6 человек, дом состоит из одной комнаты и кухни, электричество и водоснабжение имеется, отопление печное, кухня оборудована для приготовления и према пищи, комната меблирована;                                                                                  
3) общежитие, расположенное по адресу: П-К, пер.Садовый,12. Общежитие состоит из трех пятиэтажных корпусов: 1-семейный, 2-гостиница, 3-общежитие. Общая площадь около 6500 кв.м. На каждом этаже общежития по 6 секций, в каждой по 3-4 комнаты, санузел, душевая и бытовое помещение. В каждой комнате установлены по две 2-ярусных кровати, шкаф, стол, стулья. Также в комнатах имеется холодильник, чайник. В холле гостиницы есть зал для отдыха с телевизором. На момент обследования в общежитии проживают 40 иностранных граждан. Планируется к проживанию 150 человек.          
2. Квота (распределенная/освоенная)   2012 - 140/105,  
3. Квота (заявленная/распределенная/освоено)  2013 - 150/30/30
4. Дополнительная квота 2013 (заявленная/распределенная) 150/0                     
</t>
    </r>
    <r>
      <rPr>
        <u/>
        <sz val="10"/>
        <rFont val="Times New Roman"/>
        <family val="1"/>
        <charset val="204"/>
      </rPr>
      <t>Заключение:</t>
    </r>
    <r>
      <rPr>
        <sz val="10"/>
        <rFont val="Times New Roman"/>
        <family val="1"/>
        <charset val="204"/>
      </rPr>
      <t xml:space="preserve">  Жилые помещения пригодны для проживания 150 человек. </t>
    </r>
  </si>
  <si>
    <r>
      <t xml:space="preserve">Сведения об обследовании:
1. Для размещения иностранных граждан предприятием ООО "Петрострой" планировалось здание старой школы в с.Эссо Быстринского района (к сведению: 24 февраля 2009 года Быстринским районным судом вынесено решение о прекращении эксплуатации вышеуказанного здания школы).
Предприятие осуществляет деятельность в сфере  строительства. Привлечение иностранных работников в 2014 году планировалось на объекте "Строительство школы на 400 мест в с.Эссо Быстринского района". Однако, договора субподряда № 4, 6, с КПКК "Единая дирекция по строительству", заключенные в 2012 году, имеют срок окончания работ 30 августа 2013 года).
По результатам обследования условий труда и проживания иностранных граждан на предприятии ООО "Петрострой", проведенным сотрудниками КГКУ Центр занятости населения Быстринского района, установлено, что ООО "Петрострой" в настоящее время не осуществляет деятельность в Быстринском районе. 
Субподрядчиком строительства Быстринской средней школы является ООО "СтройБизнесИндустрия", работники которого размещены в 2-этажном деревянном здании 1961 года постройки, ранее принадлежащем Быстринском средней школе по адресу: с.Эссо, ул.Комсомольская, д.1А (статус жилья - нежилое).
2. Квота (распределенная/освоенная) 2012 год - 0/0    
3. Квота (заявленная/распределенная/освоенная) 2013 год - 0/0  
4. Дополнительная квота 2013 (заявленная/распределенная) - 60/0 
</t>
    </r>
    <r>
      <rPr>
        <u/>
        <sz val="10"/>
        <rFont val="Times New Roman"/>
        <family val="1"/>
        <charset val="204"/>
      </rPr>
      <t xml:space="preserve">Заключение: </t>
    </r>
    <r>
      <rPr>
        <sz val="10"/>
        <rFont val="Times New Roman"/>
        <family val="1"/>
        <charset val="204"/>
      </rPr>
      <t xml:space="preserve">по решению суда Быстринского района данное помещение не пригодно для проживания.                            
</t>
    </r>
  </si>
  <si>
    <r>
      <t xml:space="preserve">Сведения об обследовании:
1. проживание иностранных граждан в производственном помещении по адресу: ул. Приморская, 96/4 - 4 комнаты, в которых непосредственно живут иностранцы (24 человека) и 10 комнат, готовых для проживания, которые на момент обследования не заселены, площадь каждой комнаты около 18 кв.м, помещения меблированы 2-х ярусными кроватями, шкафами, имеются телевизоры, чайники, санузел и душевые находятся отдельно, прием пищи производится в столовой, в помещениях располагаются также работники "ЭГЭ Пласт Плюс" и ИП Ахмедов И.В.                                                                                               
2. Квота (распределенная/освоенная) 2012 год - 0/0,  
3.  Квота (заявленная/распределенная/освоено) 2013 год - 120/80/30
4. Дополнительная квота 2013 (заявленная/распределенная) 75/0                                                                                                
5. Контракты на выполнение работ по замене окон административного здания Елизовского МО МВД России и замене окон здания бокса АТХ УМВД России по Камчатскому краю. Договор по установке оконных блоков из ПВХ с Елизовской районной больницей в здании роддома "Аист".     
</t>
    </r>
    <r>
      <rPr>
        <u/>
        <sz val="10"/>
        <rFont val="Times New Roman"/>
        <family val="1"/>
        <charset val="204"/>
      </rPr>
      <t xml:space="preserve"> Заключение:</t>
    </r>
    <r>
      <rPr>
        <sz val="10"/>
        <rFont val="Times New Roman"/>
        <family val="1"/>
        <charset val="204"/>
      </rPr>
      <t xml:space="preserve"> Предоставляемое жилое помещение не переведено в статус жилого. </t>
    </r>
  </si>
  <si>
    <r>
      <t xml:space="preserve">Сведения об обследовании:
1. Предприятие осуществляет деятельность по добыче рыбы в Усть-Большерецком районе в п. Октябрьский. 
По информации директора Усть-Большерецкого ЦЗН  проведение обледования условий труда и проживания работников ООО "Октябрьский рыбокомбинат" проведены. На территории предприятия находятся оборудованные для проживания жилые помещения (модули).  </t>
    </r>
    <r>
      <rPr>
        <sz val="10"/>
        <rFont val="Times New Roman"/>
        <family val="1"/>
        <charset val="204"/>
      </rPr>
      <t>Подача тепла и горячей воды осуществляется автономным бойлером. В комнатах имеется вся необходимая мебель и бытовая техника. Имеются отдельные помещения, в которых расположены санузлы, душевые, раковины для умывания.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indexed="8"/>
        <rFont val="Times New Roman"/>
        <family val="1"/>
        <charset val="204"/>
      </rPr>
      <t xml:space="preserve">На момент подачи заявки иностранные граждане трудовую деятельность на предприятии не осуществляют. Обеспечение жильем иностранных граждан планируется в вагончиках, расположенных на земельном участке, на территории предприятия по адресу: п. Октябрьский, ул. Советская,1.
2. Квота (распределенная/освоенная) 2012 - 20/12
3. Квота (заявленная/распределенная/освоено) 2013 - 24/10/0 (привлечение ИРС в период путины)
4. Дополнительная квота 2013 (заявленная/распределенная) - 0/0.
</t>
    </r>
    <r>
      <rPr>
        <u/>
        <sz val="10"/>
        <color indexed="8"/>
        <rFont val="Times New Roman"/>
        <family val="1"/>
        <charset val="204"/>
      </rPr>
      <t>Заключение:</t>
    </r>
    <r>
      <rPr>
        <sz val="10"/>
        <color indexed="8"/>
        <rFont val="Times New Roman"/>
        <family val="1"/>
        <charset val="204"/>
      </rPr>
      <t xml:space="preserve"> предоставляемые помещения пригодны для проживания заявленного количества иностранных работников.
</t>
    </r>
    <r>
      <rPr>
        <u/>
        <sz val="10"/>
        <color indexed="8"/>
        <rFont val="Times New Roman"/>
        <family val="1"/>
        <charset val="204"/>
      </rPr>
      <t/>
    </r>
  </si>
  <si>
    <r>
      <t xml:space="preserve">Сведения об обследовании:
1. В настоящее время иностранные граждане не осуществляют трудовую деятельность. В собственности предприятия находится 18 теплиц  на площади земли около 5 гектаров (площадь одной теплицы составляет 10 соток). В случае выделении квоты  размещение иностранцев планируется по адресам: г. Петропавловск-Камчатский, пр. Рыбаков 5/1, кв. 20, в которой в настоящее время проводятся ремонтные работы, а также Елизовский район, п. Вулканный АО "Ягодное".
2. Квота (распределенная/освоенная) 2012 - 6/6;
3. Квота (заявленная/распределенная/освоено) 2013 - 0/0
4. Дополнительная квота 2013 (заявленная/распределенная) - 0/0.
</t>
    </r>
    <r>
      <rPr>
        <u/>
        <sz val="10"/>
        <color indexed="8"/>
        <rFont val="Times New Roman"/>
        <family val="1"/>
        <charset val="204"/>
      </rPr>
      <t xml:space="preserve">Заключение: </t>
    </r>
    <r>
      <rPr>
        <sz val="10"/>
        <color indexed="8"/>
        <rFont val="Times New Roman"/>
        <family val="1"/>
        <charset val="204"/>
      </rPr>
      <t>В случае выделение квот данному предприятию Агентством будет произведено обследование жилищных условий данного предприятия.</t>
    </r>
  </si>
  <si>
    <t xml:space="preserve">По данным ФМС имеются нарушения миграционного законодательства </t>
  </si>
  <si>
    <t xml:space="preserve">Заявки работодателей не имеющие квоту в 2013 году и обративщиеся впервые </t>
  </si>
  <si>
    <t xml:space="preserve">1. Сведения об обследовании: 
Для проживания иностранных граждан предприятие предоставляет два жилых помещения:
- 3-этажный дом, расположенный по адресу: г. П-Камчатский, ул. Транспортная, д. 2 (120,0 кв.м), состоящий из 6 комнат. На каждом этаже объединенный санузел. Дом обустроен для  проживания 18 человек (18 спальных мест, имеется необходимая мебель и бытовая техника).
На момент обследования в данной квартире проживает 18 иностранных работников; количество человек, планируемых к проживанию  - 20;
- 1-комнатная квартира в многоквартирном доме, расположенная по адресу: г. П-Камчатский, ул. Бохняка д. 7, кв. 30 (32,0 кв.м). Квартира предполагает проживание 3 человек. В жилом помещении не убрано.
На момент обследования в данной квартире проживает 3 иностранных работника.
Предприятие осуществляет деятельность в сфере строительства. Привлечение иностранных работников планируется для выполнения работ по благоустройству парка в г.Елизово; строительных и отделочных работ в районе Северо-Восток (субподряд); отделочные работы на объекте недосторенного 5-этажного дома по ул.Ломоносова.
2. Квота (распределенная/освоенная) 2012 год - 0
3. Квота 2013 (заявленная/распределенная) - 0
4. Дополнительная квота 2013 (заявленная/распределенная) 0
Заключение: жилые помещения, представленные работодателем для обследования, пригодны для проживания 25 иностранных работников. Возможно размещение иностранных граждан в 2013 году в 3-комнатной квартире по адресу г.П-К, пр.Победы, д.4, кв.48 (81 кв.м.) на 10 человек, а также по договору найма.
</t>
  </si>
  <si>
    <r>
      <t xml:space="preserve">Сведения об обследовании: 
1. 4-х этажный частный жилой дом (П-К, Приморская,78) - 653 кв.м., для проживания оборудованы 7 комнат, расположенных на 3-х этажах. На момент обследования в доме проживает 23 иностранных работника, предполагаемое количество проживающих - 76 человек. Оборудовано 61 спальное место (двухярусные и односпальные кровати), имеются стулья. Мебель для хранения верхней одежды расположена на первом этаже дома. На втором этаже имеется зал для отдыха, меблированный креслами и столом. Помещение кухни отдельное,  оборудовано для приготовления и приема пищи, имеется необходимая бытовая техника. В доме расположены 5 санузлов и 5 ванных комнат (душевых). В помещении чисто,  отопление стационарное (бойлерное). На момент обследования на предприятии осуществляют трудовую деятельность 5 иностранных граждан, оформляются разрешения на работу для 10 иностранных граждан. В данном доме планируется разместить работников ООО "КамСтрой-ДВ", ООО "КамчатИнвестСтрой", ООО "СтройРегион", ООО "СтройПроект-ДВ".
Со слов представителя планируется оборудование еще 15 спальных мест, также в случае выделения квоты в полном объеме планируется аренда жилых помещений у частных лиц.
2. предприятие осуществляет деятельность в сфере строительства, имеется ряд заключенных контрактов на строительные работы:
- ремонт флюорографического кабинета по ул. Мишенная в П-К, договор с МБУЗ "Городская поликлиника №3";
- ремонт здания СПИД-лаборатории в п. Оссора, договор с ЦРБ Карагинского района;
- ремонт здания КГАУ ЦЗ "Камчатский центр социальной помощи семье и детям";
-устройство пандуса к зданию главного корпуса, договор с ГКУЗ "Камчатская краевая больница".                                    
3. Квота (распределенная/освоенная)   2012 год - 10/10  
4. Квота (заявленная/распределенная/освоенная) 2013 год - 10/10/0
5. Дополнительная квота 2013 (заявленная/распределенная) 0/0
</t>
    </r>
    <r>
      <rPr>
        <u/>
        <sz val="10"/>
        <rFont val="Times New Roman"/>
        <family val="1"/>
        <charset val="204"/>
      </rPr>
      <t>Заключение:</t>
    </r>
    <r>
      <rPr>
        <sz val="10"/>
        <rFont val="Times New Roman"/>
        <family val="1"/>
        <charset val="204"/>
      </rPr>
      <t xml:space="preserve"> Жилое помещение пригодно для одновременного проживания 61 иностранного гражданина. В данном доме планируется разместить работников ООО "КамСтрой-ДВ"- 159 р.м., ООО "КамчатИнвестСтрой" - 270- р.м., ООО "СтройРегион"- 167 р.м. , ООО "СтройПроект-ДВ"- 247  Со слов работодателя, в случае выделения квоты, будет осуществлен дополнительный съем жилых помещений, обеспечивающий размещение иностранных работников в соответствии с санитарными нормами.       </t>
    </r>
  </si>
  <si>
    <r>
      <t xml:space="preserve">Сведения об обследовании:
1. Размещение иностранных граждан в случае выделения квоты планируется в арендованной квартире по адресу: Петропавловск-Камчатский, ул. Заводская,15-7.
2. Квота (распределенная/освоенная) 2012 - 0/0;
3. Квота (заявленная/распределенная/освоено) 2013 - 0/0
4. Дополнительная квота 2013 (заявленная/распределенная) - 0/0.
</t>
    </r>
    <r>
      <rPr>
        <u/>
        <sz val="10"/>
        <color indexed="8"/>
        <rFont val="Times New Roman"/>
        <family val="1"/>
        <charset val="204"/>
      </rPr>
      <t xml:space="preserve">Заключение: </t>
    </r>
    <r>
      <rPr>
        <sz val="10"/>
        <color indexed="8"/>
        <rFont val="Times New Roman"/>
        <family val="1"/>
        <charset val="204"/>
      </rPr>
      <t xml:space="preserve"> С заявкой ранее не обращались, в настоящее время поо данному адресу проживают граждане РФ, не осуществляющие трудовую деятельность на данном предприятии. Обследование жилых помещений не проводилось.</t>
    </r>
  </si>
  <si>
    <r>
      <t xml:space="preserve">Сведения об обследовании: 
1. 4-х этажный частный жилой дом (П-К, Приморская,78) - 653 кв.м., для проживания оборудованы 7 комнат, расположенных на 3-х этажах. На момент обследования в доме проживает 23 иностранных работника, предполагаемое количество проживающих - 76 человек. Оборудовано 61 спальное место (двухярусные и односпальные кровати) - 14/11/3/22/8/3., имеются стулья. Мебель для хранения верхней одежды расположена на первом этаже дома. На втором этаже имеется зал для отдыха, меблированный креслами и столом. Помещение кухни отдельное,  оборудовано для приготовления и приема пищи, имеется необходимая бытовая техника. В доме расположены 5 санузлов и 5 ванных комнат (душевых). В помещении чисто,  отопление стационарное (бойлерное). На момент обследования на предприятии иностранные граждане не осуществляют трудовую деятельность. В данном доме планируется разместить работников ООО "Далькамстрой", ООО "КамчатИнвестСтрой", ООО "СтройРегион", ООО "СтройПроект-ДВ".
Со слов представителя планируется оборудование еще 15 спальных мест, также в случае выделения квоты в полном объеме планируется аренда жилых помещений у частных лиц.
2. предприятие осуществляет деятельность в сфере строительства, имеется ряд заключенных контрактов на строительные работы:
- строительство водовода в р-не "Капай-город", договор с Управлением капитального строительства и ремонта г. П-Камчатского;
- ремонт подпорных стен в р-не "Сероглазка", договор с МКУ "Управление благоустройства г.Петропавловска-Камчатского";
- обустройство мест захоронений,  договор с Управлением капитального строительства и ремонта г. П-Камчатского.                                    
3. Квота (распределенная/освоенная)   2012 год - 0/0    
4. Квота (заявленная/распределенная) 2013 год - 10/0
5. Дополнительная квота 2013 (заявленная/распределенная) 0/0
</t>
    </r>
    <r>
      <rPr>
        <u/>
        <sz val="10"/>
        <rFont val="Times New Roman"/>
        <family val="1"/>
        <charset val="204"/>
      </rPr>
      <t>Заключение:</t>
    </r>
    <r>
      <rPr>
        <sz val="10"/>
        <rFont val="Times New Roman"/>
        <family val="1"/>
        <charset val="204"/>
      </rPr>
      <t xml:space="preserve"> Жилое помещение пригодно для одновременного проживания 61 иностранного гражданина. В данном доме планируется разместить работников ООО "Далькамстрой"- 251 р.м., ООО "КамчатИнвестСтрой"- 270 р.м., ООО "СтройРегион"-167 р.м., ООО "СтройПроект-ДВ"-247 р.м. Со слов работодателя, в случае выделения квоты, будет осуществлен дополнительный съем жилых помещений, обеспечивающий размещение иностранных работников в соответствии с санитарными нормами.       </t>
    </r>
  </si>
  <si>
    <r>
      <t xml:space="preserve">Сведения об обследовании: 
1. 4-х этажный частный жилой дом (П-К, Приморская,78) - 653 кв.м., для проживания оборудованы 7 комнат, расположенных на 3-х этажах. На момент обследования в доме проживает 23 иностранных работника, предполагаемое количество проживающих - 76 человек. Оборудовано 61 спальное место (двухярусные и односпальные кровати) - 14/11/3/22/8/3., имеются стулья. Мебель для хранения верхней одежды расположена на первом этаже дома. На втором этаже имеется зал для отдыха, меблированный креслами и столом. Помещение кухни отдельное,  оборудовано для приготовления и приема пищи, имеется необходимая бытовая техника. В доме расположены 5 санузлов и 5 ванных комнат (душевых). В помещении чисто,  отопление стационарное (бойлерное). На момент обследования на предприятии  иностранные граждане не осуществляют трудовую деятельность. В данном доме планируется разместить работников ООО "Далькамстрой", ООО "КамСтрой-ДВ", ООО "КамчатИнвестСтрой", ООО "СтройПроект-ДВ".
Со слов представителя предприятия планируется оборудование еще 15 спальных мест, также в случае выделения квоты в полном объеме планируется аренда жилых помещений у частных лиц.
2. Предприятие осуществляет деятельность в сфере строительства, на момент обследования заключенных договор не имеется, предприятия участвует в текущих конкурсах и аукционах.                                 
3. Квота (распределенная/освоенная)   2012 год - 0/0    
4. Квота (заявленная/распределенная) 2013 год - 10/0
5. Дополнительная квота 2013 (заявленная/распределенная) 0/0
</t>
    </r>
    <r>
      <rPr>
        <u/>
        <sz val="10"/>
        <rFont val="Times New Roman"/>
        <family val="1"/>
        <charset val="204"/>
      </rPr>
      <t xml:space="preserve">Заключение: </t>
    </r>
    <r>
      <rPr>
        <sz val="10"/>
        <rFont val="Times New Roman"/>
        <family val="1"/>
        <charset val="204"/>
      </rPr>
      <t xml:space="preserve">Жилое помещение пригодно для одновременного проживания 61 иностранного гражданина. В данном доме планируется разместить работников ООО "Далькамстрой"- 251 р.м., ООО "КамСтрой-ДВ"-159 р.м., ООО "КамчатИнвестСтрой"-270 р.м., ООО "СтройПроект-ДВ"- 247 р.м. Со слов работодателя, в случае выделения квоты, будет осуществлен дополнительный съем жилых помещений, обеспечивающий размещение иностранных работников в соответствии с санитарными нормами.       </t>
    </r>
  </si>
  <si>
    <r>
      <t xml:space="preserve">Сведения об обследовании: 
1. 4-х этажный частный жилой дом (П-К, Приморская,78) - 653 кв.м., для проживания оборудованы 7 комнат, расположенных на 3-х этажах. На момент обследования в доме проживает 23 иностранных работника, предполагаемое количество проживающих - 76 человек. Оборудовано 61 спальное место (двухярусные и односпальные кровати) - 14/11/3/22/8/3., имеются стулья. Мебель для хранения верхней одежды расположена на первом этаже дома. На втором этаже имеется зал для отдыха, меблированный креслами и столом. Помещение кухни отдельное,  оборудовано для приготовления и приема пищи, имеется необходимая бытовая техника. В доме расположены 5 санузлов и 5 ванных комнат (душевых). В помещении чисто,  отопление стационарное (бойлерное). На момент обследования на предприятии иностранные граждане не осуществляют трудовую деятельность . В данном доме планируется разместить работников ООО "Далькамстрой", ООО "КамСтрой-ДВ", ООО "КамчатИнвестСтрой", ООО "СтройРегион".
Со слов представителя предприятия планируется оборудование еще 15 спальных мест, также в случае выделения квоты в полном объеме планируется аренда жилых помещений у частных лиц.
Предприятие осуществляет деятельность в сфере строительства, на момент обследования заключенных договор не имеется, предприятия участвует в текущих конкурсах и аукционах на строительные и проектные работы.                                 
2. Квота (распределенная/освоенная)   2012 год - 0/0    
3. Квота (заявленная/распределенная) 2013 год - 10/0
4. Дополнительная квота 2013 (заявленная/распределенная) 0/0
</t>
    </r>
    <r>
      <rPr>
        <u/>
        <sz val="10"/>
        <rFont val="Times New Roman"/>
        <family val="1"/>
        <charset val="204"/>
      </rPr>
      <t>Заключение:</t>
    </r>
    <r>
      <rPr>
        <sz val="10"/>
        <rFont val="Times New Roman"/>
        <family val="1"/>
        <charset val="204"/>
      </rPr>
      <t xml:space="preserve"> Жилое помещение пригодно для одновременного проживания 61 иностранного гражданина. В данном доме планируется разместить работников ООО "Далькамстрой"- 251 р.м., ООО "КамСтрой-ДВ"- 159 р.м., ООО "КамчатИнвестСтрой"- 270 р.м., ООО "СтройРегион"- 167 р.м. Со слов работодателя, в случае выделения квоты, будет осуществлен дополнительный съем жилых помещений, обеспечивающий размещение иностранных работников в соответствии с санитарными нормами.       </t>
    </r>
  </si>
  <si>
    <t>Предложение Минсельхоз : согласовать в полном объеме</t>
  </si>
  <si>
    <t>3) Уменьшение количества рабочих мест в соответствии с заявлением работодателя</t>
  </si>
  <si>
    <r>
      <t xml:space="preserve">Сведения об обследовании:
1. В соответствиис заявлением-обоснованием работодателя привлечение иностранных работников планируется  для выполнения электромонтажных работ на месторождении "Аметистовое" в Олюторском районе. Для временного проживания в П-Камчатском в период оформления документов на работу предприятие предоставляет номера в гостиницах "Гейзер" и "Эдельвейс". Далее работники выезжают в Олюторский район, где будут проживать в благоустроенном вахтовом поселке (жилые модули). 
2. Квота (распределенная/освоенная) 2012 - 0/0;
3. Квота (заявленная/распределенная/освоено) 2013 - 0/0
4. Дополнительная квота 2013 (заявленная/распределенная) - 0/0.
</t>
    </r>
    <r>
      <rPr>
        <u/>
        <sz val="10"/>
        <color indexed="8"/>
        <rFont val="Times New Roman"/>
        <family val="1"/>
        <charset val="204"/>
      </rPr>
      <t>Заключение:</t>
    </r>
    <r>
      <rPr>
        <sz val="10"/>
        <color indexed="8"/>
        <rFont val="Times New Roman"/>
        <family val="1"/>
        <charset val="204"/>
      </rPr>
      <t xml:space="preserve"> Временное предоставляемое жилье пригодно для проживания заявленнго количество работников.
</t>
    </r>
  </si>
  <si>
    <t>Филиал "СУ-707" ФГУП "ГУСС "Дальспецстрой" при Спецстрое России"
ИНН 4101156668</t>
  </si>
  <si>
    <t>Камчатский край, г. Петропавловск-Камчатский, ул. Вулканная, д.59</t>
  </si>
  <si>
    <t>Узбекистан, Таджикистан, Киргизия</t>
  </si>
  <si>
    <t>№/п.</t>
  </si>
  <si>
    <t>Численность 
иностранных работников, заявленных  по данной профессии (чел.)</t>
  </si>
  <si>
    <t>Решение комиссии</t>
  </si>
  <si>
    <t>Результаты голосования</t>
  </si>
  <si>
    <t>единогласно</t>
  </si>
  <si>
    <t>Причины отклонения</t>
  </si>
  <si>
    <t>Азербайджан, Узбекистан</t>
  </si>
  <si>
    <t>Узбекистан, Киргизия, Украина</t>
  </si>
  <si>
    <t>ИП Ахмедов Ильхам Вахбиевич               
ИНН 410100232901</t>
  </si>
  <si>
    <t>Количество рабочих мест для отзыва по заявлению работодателя</t>
  </si>
  <si>
    <t>Количество рабочих мест, заявленное работодателями к замещению иностранными работниками</t>
  </si>
  <si>
    <t>количество рабочих иест, согласованных  комиссией к замещению иностранными работниками</t>
  </si>
  <si>
    <t>Приложение № 2 к Протоколу заседания Межведомственной комиссии по миграционной политике 
Камчатского края № 3 от 08.07.2013 года</t>
  </si>
  <si>
    <t>Уменьшение размера квоты в соответствии с заявлением работодателя</t>
  </si>
  <si>
    <t xml:space="preserve">пункт 18 а) постановления Правительства РФ № 783 от 22.12.2006 
      </t>
  </si>
  <si>
    <t xml:space="preserve">пункт 18 а) постановления Правительства РФ № 783 от 22.12.2006 </t>
  </si>
  <si>
    <t xml:space="preserve">пункт 18 б) постановления Правительства РФ № 783 от 22.12.2006 </t>
  </si>
  <si>
    <t>пункт 18 а) постановления Правительства РФ № 783 от 22.12.2006</t>
  </si>
  <si>
    <t>пункт 18 б) постановления Правительства РФ № 783 от 22.12.2006</t>
  </si>
  <si>
    <t xml:space="preserve">пункт 18 а), г) постановления Правительства РФ № 783 от 22.12.2006 </t>
  </si>
  <si>
    <t>пункт 18 а),  г) постановления Правительства РФ № 783 от 22.12.2006</t>
  </si>
  <si>
    <t>пункт 18 а), г) постановления Правительства РФ № 783 от 22.12.2006</t>
  </si>
</sst>
</file>

<file path=xl/styles.xml><?xml version="1.0" encoding="utf-8"?>
<styleSheet xmlns="http://schemas.openxmlformats.org/spreadsheetml/2006/main">
  <fonts count="37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u/>
      <sz val="10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u/>
      <sz val="8"/>
      <name val="Times New Roman"/>
      <family val="1"/>
      <charset val="204"/>
    </font>
    <font>
      <u/>
      <sz val="8"/>
      <color indexed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u/>
      <sz val="8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49">
    <xf numFmtId="0" fontId="0" fillId="0" borderId="0" xfId="0"/>
    <xf numFmtId="0" fontId="1" fillId="0" borderId="0" xfId="0" applyFont="1" applyAlignment="1">
      <alignment horizontal="center" vertical="top"/>
    </xf>
    <xf numFmtId="0" fontId="0" fillId="0" borderId="0" xfId="0" applyFill="1"/>
    <xf numFmtId="0" fontId="0" fillId="0" borderId="0" xfId="0" applyFill="1" applyAlignment="1">
      <alignment horizontal="left"/>
    </xf>
    <xf numFmtId="0" fontId="0" fillId="0" borderId="0" xfId="0" applyFill="1" applyAlignment="1">
      <alignment horizontal="left" vertical="top"/>
    </xf>
    <xf numFmtId="0" fontId="0" fillId="0" borderId="0" xfId="0" applyFill="1" applyAlignment="1">
      <alignment horizontal="center"/>
    </xf>
    <xf numFmtId="0" fontId="0" fillId="0" borderId="0" xfId="0" applyFill="1" applyAlignment="1">
      <alignment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5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wrapText="1"/>
    </xf>
    <xf numFmtId="0" fontId="3" fillId="0" borderId="1" xfId="0" applyFont="1" applyBorder="1" applyAlignment="1">
      <alignment vertical="top" wrapText="1"/>
    </xf>
    <xf numFmtId="0" fontId="5" fillId="0" borderId="1" xfId="0" applyNumberFormat="1" applyFont="1" applyFill="1" applyBorder="1" applyAlignment="1">
      <alignment horizontal="center" vertical="top" wrapText="1"/>
    </xf>
    <xf numFmtId="0" fontId="7" fillId="0" borderId="8" xfId="0" applyFont="1" applyFill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3" fillId="0" borderId="3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10" fillId="0" borderId="0" xfId="0" applyFont="1" applyAlignment="1">
      <alignment wrapText="1"/>
    </xf>
    <xf numFmtId="0" fontId="3" fillId="0" borderId="1" xfId="0" applyFont="1" applyBorder="1" applyAlignment="1">
      <alignment horizontal="left" vertical="top"/>
    </xf>
    <xf numFmtId="0" fontId="5" fillId="0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vertical="top"/>
    </xf>
    <xf numFmtId="0" fontId="3" fillId="0" borderId="2" xfId="0" applyFont="1" applyBorder="1" applyAlignment="1">
      <alignment horizontal="left" vertical="top" wrapText="1"/>
    </xf>
    <xf numFmtId="0" fontId="7" fillId="0" borderId="8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vertical="top"/>
    </xf>
    <xf numFmtId="0" fontId="0" fillId="0" borderId="1" xfId="0" applyBorder="1"/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/>
    </xf>
    <xf numFmtId="0" fontId="0" fillId="0" borderId="1" xfId="0" applyFill="1" applyBorder="1"/>
    <xf numFmtId="0" fontId="7" fillId="0" borderId="1" xfId="0" applyFont="1" applyFill="1" applyBorder="1" applyAlignment="1">
      <alignment vertical="top"/>
    </xf>
    <xf numFmtId="0" fontId="7" fillId="0" borderId="4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wrapText="1"/>
    </xf>
    <xf numFmtId="0" fontId="0" fillId="0" borderId="3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3" xfId="0" applyFill="1" applyBorder="1" applyAlignment="1">
      <alignment wrapText="1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3" xfId="0" applyFont="1" applyFill="1" applyBorder="1" applyAlignment="1">
      <alignment vertical="top" wrapText="1"/>
    </xf>
    <xf numFmtId="0" fontId="0" fillId="0" borderId="1" xfId="0" applyBorder="1" applyAlignment="1">
      <alignment horizontal="left"/>
    </xf>
    <xf numFmtId="0" fontId="0" fillId="0" borderId="3" xfId="0" applyBorder="1" applyAlignment="1">
      <alignment horizontal="left" wrapText="1"/>
    </xf>
    <xf numFmtId="0" fontId="0" fillId="0" borderId="0" xfId="0" applyAlignment="1">
      <alignment horizontal="left"/>
    </xf>
    <xf numFmtId="0" fontId="8" fillId="0" borderId="1" xfId="0" applyFont="1" applyFill="1" applyBorder="1" applyAlignment="1">
      <alignment wrapText="1"/>
    </xf>
    <xf numFmtId="0" fontId="5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12" fillId="0" borderId="4" xfId="0" applyFont="1" applyFill="1" applyBorder="1" applyAlignment="1">
      <alignment vertical="top" wrapText="1"/>
    </xf>
    <xf numFmtId="0" fontId="8" fillId="0" borderId="1" xfId="0" applyFont="1" applyFill="1" applyBorder="1" applyAlignment="1"/>
    <xf numFmtId="0" fontId="0" fillId="0" borderId="0" xfId="0" applyAlignment="1"/>
    <xf numFmtId="0" fontId="16" fillId="0" borderId="3" xfId="0" applyFont="1" applyFill="1" applyBorder="1" applyAlignment="1">
      <alignment horizontal="center" wrapText="1"/>
    </xf>
    <xf numFmtId="0" fontId="16" fillId="0" borderId="8" xfId="0" applyFont="1" applyFill="1" applyBorder="1" applyAlignment="1">
      <alignment horizont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7" fillId="0" borderId="5" xfId="0" applyFont="1" applyFill="1" applyBorder="1" applyAlignment="1">
      <alignment horizontal="center" vertical="top" wrapText="1"/>
    </xf>
    <xf numFmtId="0" fontId="17" fillId="0" borderId="8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3" xfId="0" applyFont="1" applyFill="1" applyBorder="1" applyAlignment="1">
      <alignment horizontal="center" vertical="top" wrapText="1"/>
    </xf>
    <xf numFmtId="0" fontId="17" fillId="0" borderId="4" xfId="0" applyFont="1" applyFill="1" applyBorder="1" applyAlignment="1">
      <alignment horizontal="center" vertical="top" wrapText="1"/>
    </xf>
    <xf numFmtId="0" fontId="17" fillId="0" borderId="8" xfId="0" applyFont="1" applyBorder="1" applyAlignment="1">
      <alignment horizontal="center" vertical="top" wrapText="1"/>
    </xf>
    <xf numFmtId="0" fontId="17" fillId="0" borderId="3" xfId="0" applyFont="1" applyFill="1" applyBorder="1" applyAlignment="1">
      <alignment horizontal="center" vertical="top"/>
    </xf>
    <xf numFmtId="0" fontId="17" fillId="0" borderId="8" xfId="0" applyFont="1" applyFill="1" applyBorder="1" applyAlignment="1">
      <alignment horizontal="center" vertical="top"/>
    </xf>
    <xf numFmtId="0" fontId="17" fillId="0" borderId="1" xfId="0" applyFont="1" applyFill="1" applyBorder="1" applyAlignment="1">
      <alignment horizontal="center" vertical="top"/>
    </xf>
    <xf numFmtId="0" fontId="16" fillId="0" borderId="1" xfId="0" applyFont="1" applyFill="1" applyBorder="1" applyAlignment="1">
      <alignment horizontal="center" wrapText="1"/>
    </xf>
    <xf numFmtId="0" fontId="16" fillId="0" borderId="0" xfId="0" applyFont="1" applyFill="1" applyAlignment="1">
      <alignment horizontal="center"/>
    </xf>
    <xf numFmtId="0" fontId="16" fillId="0" borderId="1" xfId="0" applyFont="1" applyFill="1" applyBorder="1" applyAlignment="1">
      <alignment horizontal="center" vertical="top"/>
    </xf>
    <xf numFmtId="0" fontId="16" fillId="0" borderId="1" xfId="0" applyFont="1" applyFill="1" applyBorder="1" applyAlignment="1">
      <alignment horizontal="center"/>
    </xf>
    <xf numFmtId="0" fontId="16" fillId="0" borderId="8" xfId="0" applyFont="1" applyBorder="1" applyAlignment="1">
      <alignment horizontal="center" vertical="top" wrapText="1"/>
    </xf>
    <xf numFmtId="0" fontId="16" fillId="0" borderId="0" xfId="0" applyFont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top" wrapText="1"/>
    </xf>
    <xf numFmtId="0" fontId="16" fillId="0" borderId="3" xfId="0" applyFont="1" applyFill="1" applyBorder="1" applyAlignment="1">
      <alignment vertical="top" wrapText="1"/>
    </xf>
    <xf numFmtId="0" fontId="2" fillId="0" borderId="0" xfId="0" applyFont="1" applyFill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8" xfId="0" applyFont="1" applyFill="1" applyBorder="1" applyAlignment="1">
      <alignment horizontal="center" vertical="top" wrapText="1"/>
    </xf>
    <xf numFmtId="0" fontId="3" fillId="0" borderId="8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0" fontId="3" fillId="0" borderId="3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0" fontId="3" fillId="0" borderId="2" xfId="0" applyFont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/>
    </xf>
    <xf numFmtId="0" fontId="7" fillId="0" borderId="8" xfId="0" applyFont="1" applyFill="1" applyBorder="1" applyAlignment="1">
      <alignment horizontal="center" vertical="top"/>
    </xf>
    <xf numFmtId="0" fontId="17" fillId="0" borderId="3" xfId="0" applyFont="1" applyFill="1" applyBorder="1" applyAlignment="1">
      <alignment horizontal="center" vertical="top" wrapText="1"/>
    </xf>
    <xf numFmtId="0" fontId="17" fillId="0" borderId="8" xfId="0" applyFont="1" applyFill="1" applyBorder="1" applyAlignment="1">
      <alignment horizontal="center" vertical="top" wrapText="1"/>
    </xf>
    <xf numFmtId="0" fontId="17" fillId="0" borderId="4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vertical="top" wrapText="1"/>
    </xf>
    <xf numFmtId="0" fontId="21" fillId="0" borderId="3" xfId="0" applyFont="1" applyFill="1" applyBorder="1" applyAlignment="1">
      <alignment vertical="top" wrapText="1"/>
    </xf>
    <xf numFmtId="0" fontId="21" fillId="0" borderId="3" xfId="0" applyFont="1" applyFill="1" applyBorder="1" applyAlignment="1">
      <alignment horizontal="center" vertical="top" wrapText="1"/>
    </xf>
    <xf numFmtId="0" fontId="20" fillId="0" borderId="1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top" wrapText="1"/>
    </xf>
    <xf numFmtId="0" fontId="20" fillId="0" borderId="1" xfId="0" applyFont="1" applyFill="1" applyBorder="1" applyAlignment="1">
      <alignment horizontal="center" vertical="top" wrapText="1"/>
    </xf>
    <xf numFmtId="0" fontId="21" fillId="0" borderId="8" xfId="0" applyFont="1" applyBorder="1" applyAlignment="1">
      <alignment horizontal="center" vertical="top" wrapText="1"/>
    </xf>
    <xf numFmtId="0" fontId="22" fillId="0" borderId="1" xfId="0" applyFont="1" applyFill="1" applyBorder="1" applyAlignment="1">
      <alignment wrapText="1"/>
    </xf>
    <xf numFmtId="0" fontId="22" fillId="0" borderId="1" xfId="0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wrapText="1"/>
    </xf>
    <xf numFmtId="0" fontId="24" fillId="0" borderId="1" xfId="0" applyFont="1" applyFill="1" applyBorder="1" applyAlignment="1">
      <alignment horizontal="center" wrapText="1"/>
    </xf>
    <xf numFmtId="0" fontId="23" fillId="0" borderId="1" xfId="0" applyFont="1" applyBorder="1" applyAlignment="1">
      <alignment wrapText="1"/>
    </xf>
    <xf numFmtId="0" fontId="23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left" wrapText="1"/>
    </xf>
    <xf numFmtId="0" fontId="20" fillId="0" borderId="1" xfId="0" applyFont="1" applyBorder="1" applyAlignment="1">
      <alignment vertical="top" wrapText="1"/>
    </xf>
    <xf numFmtId="0" fontId="20" fillId="0" borderId="1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0" fontId="20" fillId="0" borderId="2" xfId="0" applyFont="1" applyBorder="1" applyAlignment="1">
      <alignment vertical="top" wrapText="1"/>
    </xf>
    <xf numFmtId="0" fontId="25" fillId="0" borderId="1" xfId="0" applyFont="1" applyBorder="1" applyAlignment="1">
      <alignment vertical="top" wrapText="1"/>
    </xf>
    <xf numFmtId="0" fontId="25" fillId="0" borderId="1" xfId="0" applyNumberFormat="1" applyFont="1" applyBorder="1" applyAlignment="1">
      <alignment horizontal="center" vertical="top" wrapText="1"/>
    </xf>
    <xf numFmtId="0" fontId="20" fillId="0" borderId="1" xfId="0" applyFont="1" applyFill="1" applyBorder="1" applyAlignment="1">
      <alignment vertical="top" wrapText="1"/>
    </xf>
    <xf numFmtId="0" fontId="20" fillId="0" borderId="6" xfId="0" applyFont="1" applyFill="1" applyBorder="1" applyAlignment="1">
      <alignment horizontal="center" vertical="top" wrapText="1"/>
    </xf>
    <xf numFmtId="0" fontId="20" fillId="0" borderId="3" xfId="0" applyFont="1" applyFill="1" applyBorder="1" applyAlignment="1">
      <alignment vertical="top" wrapText="1"/>
    </xf>
    <xf numFmtId="0" fontId="20" fillId="0" borderId="5" xfId="0" applyFont="1" applyFill="1" applyBorder="1" applyAlignment="1">
      <alignment horizontal="center" vertical="top" wrapText="1"/>
    </xf>
    <xf numFmtId="0" fontId="20" fillId="0" borderId="8" xfId="0" applyFont="1" applyFill="1" applyBorder="1" applyAlignment="1">
      <alignment horizontal="center" vertical="top" wrapText="1"/>
    </xf>
    <xf numFmtId="0" fontId="25" fillId="0" borderId="1" xfId="0" applyFont="1" applyFill="1" applyBorder="1" applyAlignment="1">
      <alignment vertical="top" wrapText="1"/>
    </xf>
    <xf numFmtId="0" fontId="25" fillId="0" borderId="1" xfId="0" applyNumberFormat="1" applyFont="1" applyFill="1" applyBorder="1" applyAlignment="1">
      <alignment horizontal="center" vertical="top" wrapText="1"/>
    </xf>
    <xf numFmtId="0" fontId="21" fillId="0" borderId="1" xfId="0" applyFont="1" applyFill="1" applyBorder="1" applyAlignment="1">
      <alignment horizontal="center" vertical="top" wrapText="1"/>
    </xf>
    <xf numFmtId="0" fontId="20" fillId="0" borderId="1" xfId="0" applyFont="1" applyFill="1" applyBorder="1" applyAlignment="1">
      <alignment horizontal="left" vertical="top" wrapText="1"/>
    </xf>
    <xf numFmtId="0" fontId="20" fillId="0" borderId="3" xfId="0" applyFont="1" applyFill="1" applyBorder="1" applyAlignment="1">
      <alignment horizontal="center" vertical="top" wrapText="1"/>
    </xf>
    <xf numFmtId="0" fontId="20" fillId="0" borderId="2" xfId="0" applyFont="1" applyBorder="1" applyAlignment="1">
      <alignment horizontal="left" vertical="top" wrapText="1"/>
    </xf>
    <xf numFmtId="0" fontId="20" fillId="0" borderId="4" xfId="0" applyFont="1" applyFill="1" applyBorder="1" applyAlignment="1">
      <alignment horizontal="center" vertical="top" wrapText="1"/>
    </xf>
    <xf numFmtId="0" fontId="20" fillId="0" borderId="8" xfId="0" applyFont="1" applyBorder="1" applyAlignment="1">
      <alignment horizontal="center" vertical="top" wrapText="1"/>
    </xf>
    <xf numFmtId="0" fontId="20" fillId="0" borderId="1" xfId="0" applyFont="1" applyFill="1" applyBorder="1" applyAlignment="1">
      <alignment horizontal="center" vertical="top"/>
    </xf>
    <xf numFmtId="0" fontId="20" fillId="0" borderId="3" xfId="0" applyFont="1" applyFill="1" applyBorder="1" applyAlignment="1">
      <alignment horizontal="center" vertical="top"/>
    </xf>
    <xf numFmtId="0" fontId="20" fillId="0" borderId="8" xfId="0" applyFont="1" applyFill="1" applyBorder="1" applyAlignment="1">
      <alignment horizontal="center" vertical="top"/>
    </xf>
    <xf numFmtId="0" fontId="24" fillId="0" borderId="0" xfId="0" applyFont="1" applyAlignment="1">
      <alignment wrapText="1"/>
    </xf>
    <xf numFmtId="0" fontId="20" fillId="0" borderId="1" xfId="0" applyFont="1" applyBorder="1" applyAlignment="1">
      <alignment horizontal="left" vertical="top"/>
    </xf>
    <xf numFmtId="0" fontId="25" fillId="0" borderId="1" xfId="0" applyFont="1" applyFill="1" applyBorder="1" applyAlignment="1">
      <alignment horizontal="center" vertical="top"/>
    </xf>
    <xf numFmtId="0" fontId="20" fillId="0" borderId="1" xfId="0" applyFont="1" applyBorder="1" applyAlignment="1">
      <alignment vertical="top"/>
    </xf>
    <xf numFmtId="0" fontId="21" fillId="0" borderId="3" xfId="0" applyFont="1" applyFill="1" applyBorder="1" applyAlignment="1">
      <alignment horizontal="left" vertical="top" wrapText="1"/>
    </xf>
    <xf numFmtId="0" fontId="21" fillId="0" borderId="3" xfId="0" applyFont="1" applyFill="1" applyBorder="1" applyAlignment="1">
      <alignment horizontal="center" vertical="top"/>
    </xf>
    <xf numFmtId="0" fontId="21" fillId="0" borderId="1" xfId="0" applyFont="1" applyFill="1" applyBorder="1" applyAlignment="1">
      <alignment horizontal="left" vertical="top" wrapText="1"/>
    </xf>
    <xf numFmtId="0" fontId="21" fillId="0" borderId="1" xfId="0" applyFont="1" applyFill="1" applyBorder="1" applyAlignment="1">
      <alignment horizontal="center"/>
    </xf>
    <xf numFmtId="0" fontId="21" fillId="0" borderId="8" xfId="0" applyFont="1" applyFill="1" applyBorder="1" applyAlignment="1">
      <alignment horizontal="center" vertical="top"/>
    </xf>
    <xf numFmtId="0" fontId="22" fillId="0" borderId="1" xfId="0" applyFont="1" applyFill="1" applyBorder="1" applyAlignment="1">
      <alignment vertical="top" wrapText="1"/>
    </xf>
    <xf numFmtId="0" fontId="22" fillId="0" borderId="1" xfId="0" applyFont="1" applyFill="1" applyBorder="1" applyAlignment="1">
      <alignment horizontal="center"/>
    </xf>
    <xf numFmtId="0" fontId="23" fillId="0" borderId="1" xfId="0" applyFont="1" applyFill="1" applyBorder="1" applyAlignment="1">
      <alignment vertical="top"/>
    </xf>
    <xf numFmtId="0" fontId="24" fillId="0" borderId="1" xfId="0" applyFont="1" applyFill="1" applyBorder="1" applyAlignment="1">
      <alignment horizontal="center" vertical="top"/>
    </xf>
    <xf numFmtId="0" fontId="23" fillId="0" borderId="1" xfId="0" applyFont="1" applyBorder="1"/>
    <xf numFmtId="0" fontId="23" fillId="0" borderId="1" xfId="0" applyFont="1" applyBorder="1" applyAlignment="1">
      <alignment horizontal="left"/>
    </xf>
    <xf numFmtId="0" fontId="20" fillId="0" borderId="4" xfId="0" applyFont="1" applyFill="1" applyBorder="1" applyAlignment="1">
      <alignment vertical="top" wrapText="1"/>
    </xf>
    <xf numFmtId="0" fontId="20" fillId="0" borderId="4" xfId="0" applyFont="1" applyFill="1" applyBorder="1" applyAlignment="1">
      <alignment horizontal="left"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4" xfId="0" applyFont="1" applyFill="1" applyBorder="1" applyAlignment="1">
      <alignment vertical="top" wrapText="1"/>
    </xf>
    <xf numFmtId="0" fontId="24" fillId="0" borderId="1" xfId="0" applyFont="1" applyFill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4" xfId="0" applyFont="1" applyBorder="1" applyAlignment="1">
      <alignment vertical="top" wrapText="1"/>
    </xf>
    <xf numFmtId="0" fontId="21" fillId="0" borderId="1" xfId="0" applyFont="1" applyFill="1" applyBorder="1" applyAlignment="1">
      <alignment vertical="top" wrapText="1"/>
    </xf>
    <xf numFmtId="0" fontId="21" fillId="0" borderId="1" xfId="0" applyFont="1" applyFill="1" applyBorder="1" applyAlignment="1">
      <alignment horizontal="center" vertical="top"/>
    </xf>
    <xf numFmtId="0" fontId="21" fillId="0" borderId="1" xfId="0" applyFont="1" applyFill="1" applyBorder="1" applyAlignment="1">
      <alignment vertical="top"/>
    </xf>
    <xf numFmtId="0" fontId="22" fillId="0" borderId="1" xfId="0" applyFont="1" applyFill="1" applyBorder="1" applyAlignment="1"/>
    <xf numFmtId="0" fontId="23" fillId="0" borderId="1" xfId="0" applyFont="1" applyFill="1" applyBorder="1"/>
    <xf numFmtId="0" fontId="24" fillId="0" borderId="1" xfId="0" applyFont="1" applyFill="1" applyBorder="1" applyAlignment="1">
      <alignment horizontal="center"/>
    </xf>
    <xf numFmtId="0" fontId="21" fillId="0" borderId="4" xfId="0" applyFont="1" applyFill="1" applyBorder="1" applyAlignment="1">
      <alignment horizontal="left" vertical="top" wrapText="1"/>
    </xf>
    <xf numFmtId="0" fontId="24" fillId="0" borderId="8" xfId="0" applyFont="1" applyBorder="1" applyAlignment="1">
      <alignment horizontal="center" vertical="top" wrapText="1"/>
    </xf>
    <xf numFmtId="0" fontId="21" fillId="0" borderId="4" xfId="0" applyFont="1" applyFill="1" applyBorder="1" applyAlignment="1">
      <alignment horizontal="center" vertical="top" wrapText="1"/>
    </xf>
    <xf numFmtId="0" fontId="24" fillId="0" borderId="3" xfId="0" applyFont="1" applyFill="1" applyBorder="1" applyAlignment="1">
      <alignment wrapText="1"/>
    </xf>
    <xf numFmtId="0" fontId="24" fillId="0" borderId="3" xfId="0" applyFont="1" applyFill="1" applyBorder="1" applyAlignment="1">
      <alignment horizontal="center" wrapText="1"/>
    </xf>
    <xf numFmtId="0" fontId="24" fillId="0" borderId="8" xfId="0" applyFont="1" applyFill="1" applyBorder="1" applyAlignment="1">
      <alignment horizontal="center" wrapText="1"/>
    </xf>
    <xf numFmtId="0" fontId="24" fillId="0" borderId="3" xfId="0" applyFont="1" applyFill="1" applyBorder="1" applyAlignment="1">
      <alignment vertical="top" wrapText="1"/>
    </xf>
    <xf numFmtId="0" fontId="23" fillId="0" borderId="3" xfId="0" applyFont="1" applyFill="1" applyBorder="1" applyAlignment="1">
      <alignment wrapText="1"/>
    </xf>
    <xf numFmtId="0" fontId="23" fillId="0" borderId="3" xfId="0" applyFont="1" applyBorder="1" applyAlignment="1">
      <alignment wrapText="1"/>
    </xf>
    <xf numFmtId="0" fontId="23" fillId="0" borderId="3" xfId="0" applyFont="1" applyBorder="1" applyAlignment="1">
      <alignment horizontal="left" wrapText="1"/>
    </xf>
    <xf numFmtId="0" fontId="21" fillId="0" borderId="3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30" fillId="0" borderId="0" xfId="0" applyFont="1"/>
    <xf numFmtId="0" fontId="1" fillId="0" borderId="8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horizontal="center" vertical="top" wrapText="1"/>
    </xf>
    <xf numFmtId="0" fontId="30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0" fontId="30" fillId="0" borderId="1" xfId="0" applyFont="1" applyBorder="1" applyAlignment="1">
      <alignment wrapText="1"/>
    </xf>
    <xf numFmtId="0" fontId="30" fillId="0" borderId="1" xfId="0" applyFont="1" applyBorder="1" applyAlignment="1">
      <alignment horizontal="left" wrapText="1"/>
    </xf>
    <xf numFmtId="0" fontId="1" fillId="0" borderId="7" xfId="0" applyFont="1" applyBorder="1" applyAlignment="1">
      <alignment horizontal="left" vertical="top" wrapText="1"/>
    </xf>
    <xf numFmtId="0" fontId="0" fillId="0" borderId="0" xfId="0" applyBorder="1" applyAlignment="1">
      <alignment horizontal="center" vertical="top"/>
    </xf>
    <xf numFmtId="0" fontId="1" fillId="0" borderId="10" xfId="0" applyFont="1" applyBorder="1" applyAlignment="1">
      <alignment horizontal="left" vertical="top" wrapText="1"/>
    </xf>
    <xf numFmtId="0" fontId="0" fillId="0" borderId="0" xfId="0" applyBorder="1" applyAlignment="1">
      <alignment wrapText="1"/>
    </xf>
    <xf numFmtId="0" fontId="8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wrapText="1"/>
    </xf>
    <xf numFmtId="0" fontId="16" fillId="0" borderId="0" xfId="0" applyFont="1" applyFill="1" applyBorder="1" applyAlignment="1">
      <alignment horizontal="center" wrapText="1"/>
    </xf>
    <xf numFmtId="0" fontId="0" fillId="0" borderId="0" xfId="0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/>
    </xf>
    <xf numFmtId="0" fontId="31" fillId="0" borderId="0" xfId="0" applyFont="1" applyFill="1" applyAlignment="1"/>
    <xf numFmtId="0" fontId="31" fillId="0" borderId="0" xfId="0" applyFont="1" applyFill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/>
    <xf numFmtId="0" fontId="34" fillId="0" borderId="3" xfId="0" applyFont="1" applyFill="1" applyBorder="1" applyAlignment="1">
      <alignment vertical="top" wrapText="1"/>
    </xf>
    <xf numFmtId="0" fontId="31" fillId="0" borderId="1" xfId="0" applyFont="1" applyFill="1" applyBorder="1" applyAlignment="1">
      <alignment wrapText="1"/>
    </xf>
    <xf numFmtId="0" fontId="4" fillId="0" borderId="1" xfId="0" applyFont="1" applyBorder="1" applyAlignment="1">
      <alignment horizontal="left" vertical="top" wrapText="1"/>
    </xf>
    <xf numFmtId="0" fontId="35" fillId="0" borderId="1" xfId="0" applyFont="1" applyBorder="1" applyAlignment="1">
      <alignment vertical="top" wrapText="1"/>
    </xf>
    <xf numFmtId="0" fontId="34" fillId="0" borderId="3" xfId="0" applyFont="1" applyFill="1" applyBorder="1" applyAlignment="1">
      <alignment horizontal="left" vertical="top" wrapText="1"/>
    </xf>
    <xf numFmtId="0" fontId="34" fillId="0" borderId="1" xfId="0" applyFont="1" applyFill="1" applyBorder="1" applyAlignment="1">
      <alignment horizontal="left" vertical="top" wrapText="1"/>
    </xf>
    <xf numFmtId="0" fontId="31" fillId="0" borderId="4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5" fillId="0" borderId="1" xfId="0" applyFont="1" applyFill="1" applyBorder="1" applyAlignment="1">
      <alignment vertical="top" wrapText="1"/>
    </xf>
    <xf numFmtId="0" fontId="31" fillId="0" borderId="1" xfId="0" applyFont="1" applyFill="1" applyBorder="1" applyAlignment="1">
      <alignment vertical="top" wrapText="1"/>
    </xf>
    <xf numFmtId="0" fontId="34" fillId="0" borderId="1" xfId="0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35" fillId="0" borderId="1" xfId="0" applyFont="1" applyFill="1" applyBorder="1" applyAlignment="1">
      <alignment horizontal="left" vertical="top" wrapText="1"/>
    </xf>
    <xf numFmtId="0" fontId="35" fillId="0" borderId="4" xfId="0" applyFont="1" applyFill="1" applyBorder="1" applyAlignment="1">
      <alignment horizontal="left" vertical="top" wrapText="1"/>
    </xf>
    <xf numFmtId="0" fontId="18" fillId="0" borderId="0" xfId="0" applyFont="1" applyAlignment="1">
      <alignment wrapText="1"/>
    </xf>
    <xf numFmtId="0" fontId="31" fillId="0" borderId="1" xfId="0" applyFont="1" applyFill="1" applyBorder="1" applyAlignment="1"/>
    <xf numFmtId="0" fontId="34" fillId="0" borderId="4" xfId="0" applyFont="1" applyFill="1" applyBorder="1" applyAlignment="1">
      <alignment horizontal="left" vertical="top" wrapText="1"/>
    </xf>
    <xf numFmtId="0" fontId="34" fillId="0" borderId="1" xfId="0" applyFont="1" applyFill="1" applyBorder="1" applyAlignment="1">
      <alignment wrapText="1"/>
    </xf>
    <xf numFmtId="0" fontId="18" fillId="0" borderId="1" xfId="0" applyFont="1" applyFill="1" applyBorder="1" applyAlignment="1">
      <alignment horizontal="center" vertical="top" wrapText="1"/>
    </xf>
    <xf numFmtId="0" fontId="34" fillId="0" borderId="0" xfId="0" applyFont="1" applyBorder="1" applyAlignment="1">
      <alignment horizontal="left" vertical="top" wrapText="1"/>
    </xf>
    <xf numFmtId="0" fontId="31" fillId="0" borderId="0" xfId="0" applyFont="1" applyFill="1" applyBorder="1" applyAlignment="1">
      <alignment wrapText="1"/>
    </xf>
    <xf numFmtId="0" fontId="18" fillId="0" borderId="0" xfId="0" applyFont="1" applyFill="1" applyBorder="1" applyAlignment="1">
      <alignment wrapText="1"/>
    </xf>
    <xf numFmtId="0" fontId="18" fillId="0" borderId="0" xfId="0" applyFont="1" applyFill="1" applyBorder="1" applyAlignment="1">
      <alignment horizontal="center" wrapText="1"/>
    </xf>
    <xf numFmtId="0" fontId="32" fillId="0" borderId="0" xfId="0" applyFont="1" applyBorder="1" applyAlignment="1"/>
    <xf numFmtId="0" fontId="18" fillId="0" borderId="0" xfId="0" applyFont="1" applyBorder="1"/>
    <xf numFmtId="0" fontId="36" fillId="0" borderId="2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 textRotation="90" wrapText="1"/>
    </xf>
    <xf numFmtId="0" fontId="36" fillId="0" borderId="1" xfId="0" applyFont="1" applyFill="1" applyBorder="1" applyAlignment="1">
      <alignment horizontal="center" vertical="center" wrapText="1"/>
    </xf>
    <xf numFmtId="0" fontId="36" fillId="0" borderId="2" xfId="0" applyFont="1" applyFill="1" applyBorder="1" applyAlignment="1">
      <alignment horizontal="center" vertical="center" wrapText="1"/>
    </xf>
    <xf numFmtId="0" fontId="33" fillId="0" borderId="0" xfId="0" applyFont="1"/>
    <xf numFmtId="0" fontId="18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right" vertical="top"/>
    </xf>
    <xf numFmtId="0" fontId="36" fillId="0" borderId="1" xfId="0" applyFont="1" applyBorder="1" applyAlignment="1">
      <alignment horizontal="right" vertical="top" wrapText="1"/>
    </xf>
    <xf numFmtId="0" fontId="18" fillId="0" borderId="0" xfId="0" applyFont="1" applyAlignment="1">
      <alignment horizontal="right"/>
    </xf>
    <xf numFmtId="0" fontId="34" fillId="0" borderId="0" xfId="0" applyFont="1" applyBorder="1" applyAlignment="1">
      <alignment horizontal="right" vertical="top"/>
    </xf>
    <xf numFmtId="0" fontId="31" fillId="0" borderId="0" xfId="0" applyFont="1" applyFill="1" applyAlignment="1">
      <alignment horizontal="right"/>
    </xf>
    <xf numFmtId="0" fontId="36" fillId="0" borderId="1" xfId="0" applyFont="1" applyFill="1" applyBorder="1" applyAlignment="1">
      <alignment horizontal="right" vertical="center" textRotation="90" wrapText="1"/>
    </xf>
    <xf numFmtId="0" fontId="34" fillId="0" borderId="3" xfId="0" applyFont="1" applyFill="1" applyBorder="1" applyAlignment="1">
      <alignment horizontal="right" vertical="top" wrapText="1"/>
    </xf>
    <xf numFmtId="0" fontId="31" fillId="0" borderId="1" xfId="0" applyFont="1" applyFill="1" applyBorder="1" applyAlignment="1">
      <alignment horizontal="right" vertical="top" wrapText="1"/>
    </xf>
    <xf numFmtId="0" fontId="4" fillId="0" borderId="1" xfId="0" applyFont="1" applyBorder="1" applyAlignment="1">
      <alignment horizontal="right" vertical="top" wrapText="1"/>
    </xf>
    <xf numFmtId="0" fontId="35" fillId="0" borderId="1" xfId="0" applyNumberFormat="1" applyFont="1" applyBorder="1" applyAlignment="1">
      <alignment horizontal="right" vertical="top" wrapText="1"/>
    </xf>
    <xf numFmtId="0" fontId="34" fillId="0" borderId="3" xfId="0" applyFont="1" applyFill="1" applyBorder="1" applyAlignment="1">
      <alignment horizontal="right" vertical="top"/>
    </xf>
    <xf numFmtId="0" fontId="34" fillId="0" borderId="1" xfId="0" applyFont="1" applyFill="1" applyBorder="1" applyAlignment="1">
      <alignment horizontal="right"/>
    </xf>
    <xf numFmtId="0" fontId="31" fillId="0" borderId="1" xfId="0" applyFont="1" applyFill="1" applyBorder="1" applyAlignment="1">
      <alignment horizontal="right"/>
    </xf>
    <xf numFmtId="0" fontId="3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right" vertical="top" wrapText="1"/>
    </xf>
    <xf numFmtId="0" fontId="35" fillId="0" borderId="1" xfId="0" applyNumberFormat="1" applyFont="1" applyFill="1" applyBorder="1" applyAlignment="1">
      <alignment horizontal="right" vertical="top" wrapText="1"/>
    </xf>
    <xf numFmtId="0" fontId="4" fillId="0" borderId="4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right" vertical="center" wrapText="1"/>
    </xf>
    <xf numFmtId="0" fontId="35" fillId="0" borderId="4" xfId="0" applyFont="1" applyFill="1" applyBorder="1" applyAlignment="1">
      <alignment horizontal="right" vertical="top" wrapText="1"/>
    </xf>
    <xf numFmtId="0" fontId="35" fillId="0" borderId="6" xfId="0" applyFont="1" applyFill="1" applyBorder="1" applyAlignment="1">
      <alignment horizontal="right" vertical="top" wrapText="1"/>
    </xf>
    <xf numFmtId="0" fontId="4" fillId="0" borderId="6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right" vertical="top"/>
    </xf>
    <xf numFmtId="0" fontId="35" fillId="0" borderId="1" xfId="0" applyFont="1" applyFill="1" applyBorder="1" applyAlignment="1">
      <alignment horizontal="right" vertical="top"/>
    </xf>
    <xf numFmtId="0" fontId="34" fillId="0" borderId="1" xfId="0" applyFont="1" applyFill="1" applyBorder="1" applyAlignment="1">
      <alignment horizontal="right" vertical="top"/>
    </xf>
    <xf numFmtId="0" fontId="34" fillId="0" borderId="1" xfId="0" applyFont="1" applyFill="1" applyBorder="1" applyAlignment="1">
      <alignment horizontal="right" vertical="center" wrapText="1"/>
    </xf>
    <xf numFmtId="0" fontId="32" fillId="0" borderId="0" xfId="0" applyFont="1" applyBorder="1" applyAlignment="1">
      <alignment horizontal="right"/>
    </xf>
    <xf numFmtId="0" fontId="31" fillId="0" borderId="0" xfId="0" applyFont="1" applyFill="1" applyBorder="1" applyAlignment="1">
      <alignment horizontal="right" vertical="top" wrapText="1"/>
    </xf>
    <xf numFmtId="0" fontId="36" fillId="0" borderId="1" xfId="0" applyFont="1" applyFill="1" applyBorder="1" applyAlignment="1">
      <alignment horizontal="right" vertical="center" wrapText="1"/>
    </xf>
    <xf numFmtId="0" fontId="36" fillId="0" borderId="2" xfId="0" applyFont="1" applyFill="1" applyBorder="1" applyAlignment="1">
      <alignment horizontal="right" vertical="center" wrapText="1"/>
    </xf>
    <xf numFmtId="0" fontId="32" fillId="0" borderId="0" xfId="0" applyFont="1" applyAlignment="1">
      <alignment horizontal="right"/>
    </xf>
    <xf numFmtId="0" fontId="18" fillId="0" borderId="0" xfId="0" applyFont="1" applyFill="1" applyBorder="1" applyAlignment="1">
      <alignment horizontal="right" wrapText="1"/>
    </xf>
    <xf numFmtId="0" fontId="3" fillId="0" borderId="2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8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8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horizontal="center" vertical="top" wrapText="1"/>
    </xf>
    <xf numFmtId="0" fontId="17" fillId="0" borderId="8" xfId="0" applyFont="1" applyFill="1" applyBorder="1" applyAlignment="1">
      <alignment horizontal="center" vertical="top" wrapText="1"/>
    </xf>
    <xf numFmtId="0" fontId="17" fillId="0" borderId="4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3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7" fillId="0" borderId="3" xfId="0" applyFont="1" applyFill="1" applyBorder="1" applyAlignment="1">
      <alignment horizontal="center" vertical="top"/>
    </xf>
    <xf numFmtId="0" fontId="7" fillId="0" borderId="8" xfId="0" applyFont="1" applyFill="1" applyBorder="1" applyAlignment="1">
      <alignment horizontal="center" vertical="top"/>
    </xf>
    <xf numFmtId="0" fontId="16" fillId="0" borderId="3" xfId="0" applyFont="1" applyBorder="1" applyAlignment="1">
      <alignment horizontal="left" vertical="top" wrapText="1"/>
    </xf>
    <xf numFmtId="0" fontId="16" fillId="0" borderId="8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8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3" fillId="0" borderId="9" xfId="0" applyFont="1" applyBorder="1" applyAlignment="1">
      <alignment vertical="top" wrapText="1"/>
    </xf>
    <xf numFmtId="0" fontId="0" fillId="0" borderId="3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8" xfId="0" applyBorder="1"/>
    <xf numFmtId="0" fontId="0" fillId="0" borderId="4" xfId="0" applyBorder="1"/>
    <xf numFmtId="0" fontId="1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31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wrapText="1"/>
    </xf>
    <xf numFmtId="0" fontId="30" fillId="0" borderId="1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13" fillId="0" borderId="3" xfId="0" applyFont="1" applyBorder="1" applyAlignment="1">
      <alignment horizontal="left" vertical="top" wrapText="1"/>
    </xf>
    <xf numFmtId="0" fontId="21" fillId="0" borderId="3" xfId="0" applyFont="1" applyBorder="1" applyAlignment="1">
      <alignment horizontal="center" vertical="top" wrapText="1"/>
    </xf>
    <xf numFmtId="0" fontId="21" fillId="0" borderId="8" xfId="0" applyFont="1" applyBorder="1" applyAlignment="1">
      <alignment horizontal="center" vertical="top" wrapText="1"/>
    </xf>
    <xf numFmtId="0" fontId="21" fillId="0" borderId="4" xfId="0" applyFont="1" applyBorder="1" applyAlignment="1">
      <alignment horizontal="center" vertical="top" wrapText="1"/>
    </xf>
    <xf numFmtId="0" fontId="21" fillId="0" borderId="3" xfId="0" applyFont="1" applyBorder="1" applyAlignment="1">
      <alignment horizontal="left" vertical="top" wrapText="1"/>
    </xf>
    <xf numFmtId="0" fontId="21" fillId="0" borderId="8" xfId="0" applyFont="1" applyBorder="1" applyAlignment="1">
      <alignment horizontal="left" vertical="top" wrapText="1"/>
    </xf>
    <xf numFmtId="0" fontId="21" fillId="0" borderId="4" xfId="0" applyFont="1" applyBorder="1" applyAlignment="1">
      <alignment horizontal="left" vertical="top" wrapText="1"/>
    </xf>
    <xf numFmtId="0" fontId="20" fillId="0" borderId="3" xfId="0" applyFont="1" applyBorder="1" applyAlignment="1">
      <alignment horizontal="center" vertical="top"/>
    </xf>
    <xf numFmtId="0" fontId="20" fillId="0" borderId="8" xfId="0" applyFont="1" applyBorder="1" applyAlignment="1">
      <alignment horizontal="center" vertical="top"/>
    </xf>
    <xf numFmtId="0" fontId="20" fillId="0" borderId="4" xfId="0" applyFont="1" applyBorder="1" applyAlignment="1">
      <alignment horizontal="center" vertical="top"/>
    </xf>
    <xf numFmtId="0" fontId="20" fillId="0" borderId="3" xfId="0" applyFont="1" applyBorder="1" applyAlignment="1">
      <alignment horizontal="left" vertical="top" wrapText="1"/>
    </xf>
    <xf numFmtId="0" fontId="20" fillId="0" borderId="8" xfId="0" applyFont="1" applyBorder="1" applyAlignment="1">
      <alignment horizontal="left" vertical="top" wrapText="1"/>
    </xf>
    <xf numFmtId="0" fontId="20" fillId="0" borderId="4" xfId="0" applyFont="1" applyBorder="1" applyAlignment="1">
      <alignment horizontal="left" vertical="top" wrapText="1"/>
    </xf>
    <xf numFmtId="0" fontId="21" fillId="0" borderId="3" xfId="0" applyFont="1" applyFill="1" applyBorder="1" applyAlignment="1">
      <alignment horizontal="center" vertical="top" wrapText="1"/>
    </xf>
    <xf numFmtId="0" fontId="21" fillId="0" borderId="8" xfId="0" applyFont="1" applyFill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20" fillId="2" borderId="3" xfId="0" applyFont="1" applyFill="1" applyBorder="1" applyAlignment="1">
      <alignment horizontal="left" vertical="top" wrapText="1"/>
    </xf>
    <xf numFmtId="0" fontId="20" fillId="2" borderId="4" xfId="0" applyFont="1" applyFill="1" applyBorder="1" applyAlignment="1">
      <alignment horizontal="left" vertical="top" wrapText="1"/>
    </xf>
    <xf numFmtId="0" fontId="20" fillId="0" borderId="1" xfId="0" applyFont="1" applyBorder="1" applyAlignment="1">
      <alignment horizontal="center" vertical="top"/>
    </xf>
    <xf numFmtId="0" fontId="20" fillId="0" borderId="8" xfId="0" applyFont="1" applyBorder="1" applyAlignment="1">
      <alignment horizontal="center" vertical="top" wrapText="1"/>
    </xf>
    <xf numFmtId="0" fontId="20" fillId="0" borderId="8" xfId="0" applyFont="1" applyFill="1" applyBorder="1" applyAlignment="1">
      <alignment horizontal="left" vertical="top" wrapText="1"/>
    </xf>
    <xf numFmtId="0" fontId="20" fillId="0" borderId="1" xfId="0" applyFont="1" applyBorder="1" applyAlignment="1">
      <alignment horizontal="left" vertical="top" wrapText="1"/>
    </xf>
    <xf numFmtId="0" fontId="20" fillId="0" borderId="5" xfId="0" applyFont="1" applyBorder="1" applyAlignment="1">
      <alignment horizontal="left" vertical="top" wrapText="1"/>
    </xf>
    <xf numFmtId="0" fontId="20" fillId="0" borderId="7" xfId="0" applyFont="1" applyBorder="1" applyAlignment="1">
      <alignment horizontal="left" vertical="top" wrapText="1"/>
    </xf>
    <xf numFmtId="0" fontId="21" fillId="0" borderId="3" xfId="0" applyFont="1" applyBorder="1" applyAlignment="1">
      <alignment horizontal="center" vertical="top"/>
    </xf>
    <xf numFmtId="0" fontId="21" fillId="0" borderId="8" xfId="0" applyFont="1" applyBorder="1" applyAlignment="1">
      <alignment horizontal="center" vertical="top"/>
    </xf>
    <xf numFmtId="0" fontId="21" fillId="0" borderId="4" xfId="0" applyFont="1" applyBorder="1" applyAlignment="1">
      <alignment horizontal="center" vertical="top"/>
    </xf>
    <xf numFmtId="0" fontId="20" fillId="0" borderId="3" xfId="0" applyFont="1" applyBorder="1" applyAlignment="1">
      <alignment vertical="top" wrapText="1"/>
    </xf>
    <xf numFmtId="0" fontId="20" fillId="0" borderId="8" xfId="0" applyFont="1" applyBorder="1" applyAlignment="1">
      <alignment vertical="top" wrapText="1"/>
    </xf>
    <xf numFmtId="0" fontId="20" fillId="0" borderId="1" xfId="0" applyFont="1" applyBorder="1" applyAlignment="1">
      <alignment vertical="top" wrapText="1"/>
    </xf>
    <xf numFmtId="0" fontId="20" fillId="0" borderId="3" xfId="0" applyFont="1" applyFill="1" applyBorder="1" applyAlignment="1">
      <alignment horizontal="center" vertical="top" wrapText="1"/>
    </xf>
    <xf numFmtId="0" fontId="20" fillId="0" borderId="4" xfId="0" applyFont="1" applyFill="1" applyBorder="1" applyAlignment="1">
      <alignment horizontal="center" vertical="top" wrapText="1"/>
    </xf>
    <xf numFmtId="0" fontId="20" fillId="0" borderId="4" xfId="0" applyFont="1" applyBorder="1" applyAlignment="1">
      <alignment vertical="top" wrapText="1"/>
    </xf>
    <xf numFmtId="0" fontId="20" fillId="0" borderId="9" xfId="0" applyFont="1" applyBorder="1" applyAlignment="1">
      <alignment horizontal="left" vertical="top" wrapText="1"/>
    </xf>
    <xf numFmtId="0" fontId="20" fillId="0" borderId="8" xfId="0" applyFont="1" applyFill="1" applyBorder="1" applyAlignment="1">
      <alignment horizontal="center" vertical="top" wrapText="1"/>
    </xf>
    <xf numFmtId="0" fontId="20" fillId="0" borderId="3" xfId="0" applyFont="1" applyFill="1" applyBorder="1" applyAlignment="1">
      <alignment horizontal="center" vertical="top"/>
    </xf>
    <xf numFmtId="0" fontId="20" fillId="0" borderId="8" xfId="0" applyFont="1" applyFill="1" applyBorder="1" applyAlignment="1">
      <alignment horizontal="center" vertical="top"/>
    </xf>
    <xf numFmtId="0" fontId="20" fillId="2" borderId="8" xfId="0" applyFont="1" applyFill="1" applyBorder="1" applyAlignment="1">
      <alignment horizontal="left" vertical="top" wrapText="1"/>
    </xf>
    <xf numFmtId="0" fontId="20" fillId="0" borderId="2" xfId="0" applyFont="1" applyBorder="1" applyAlignment="1">
      <alignment horizontal="left" vertical="top" wrapText="1"/>
    </xf>
    <xf numFmtId="0" fontId="20" fillId="0" borderId="3" xfId="0" applyFont="1" applyBorder="1" applyAlignment="1">
      <alignment horizontal="left" vertical="top"/>
    </xf>
    <xf numFmtId="0" fontId="20" fillId="0" borderId="8" xfId="0" applyFont="1" applyBorder="1" applyAlignment="1">
      <alignment horizontal="left" vertical="top"/>
    </xf>
    <xf numFmtId="0" fontId="20" fillId="0" borderId="4" xfId="0" applyFont="1" applyBorder="1" applyAlignment="1">
      <alignment horizontal="left" vertical="top"/>
    </xf>
    <xf numFmtId="0" fontId="21" fillId="0" borderId="3" xfId="0" applyFont="1" applyFill="1" applyBorder="1" applyAlignment="1">
      <alignment horizontal="center" vertical="top"/>
    </xf>
    <xf numFmtId="0" fontId="21" fillId="0" borderId="8" xfId="0" applyFont="1" applyFill="1" applyBorder="1" applyAlignment="1">
      <alignment horizontal="center" vertical="top"/>
    </xf>
    <xf numFmtId="0" fontId="21" fillId="0" borderId="3" xfId="0" applyFont="1" applyFill="1" applyBorder="1" applyAlignment="1">
      <alignment horizontal="left" vertical="top" wrapText="1"/>
    </xf>
    <xf numFmtId="0" fontId="21" fillId="0" borderId="8" xfId="0" applyFont="1" applyFill="1" applyBorder="1" applyAlignment="1">
      <alignment horizontal="left" vertical="top" wrapText="1"/>
    </xf>
    <xf numFmtId="0" fontId="21" fillId="0" borderId="3" xfId="0" applyFont="1" applyBorder="1" applyAlignment="1">
      <alignment vertical="top" wrapText="1"/>
    </xf>
    <xf numFmtId="0" fontId="21" fillId="0" borderId="8" xfId="0" applyFont="1" applyBorder="1" applyAlignment="1">
      <alignment vertical="top" wrapText="1"/>
    </xf>
    <xf numFmtId="0" fontId="21" fillId="0" borderId="4" xfId="0" applyFont="1" applyBorder="1" applyAlignment="1">
      <alignment vertical="top" wrapText="1"/>
    </xf>
    <xf numFmtId="0" fontId="23" fillId="0" borderId="8" xfId="0" applyFont="1" applyBorder="1" applyAlignment="1">
      <alignment horizontal="left" vertical="top" wrapText="1"/>
    </xf>
    <xf numFmtId="0" fontId="23" fillId="0" borderId="8" xfId="0" applyFont="1" applyBorder="1" applyAlignment="1">
      <alignment vertical="top" wrapText="1"/>
    </xf>
    <xf numFmtId="0" fontId="23" fillId="0" borderId="4" xfId="0" applyFont="1" applyBorder="1" applyAlignment="1">
      <alignment vertical="top" wrapText="1"/>
    </xf>
    <xf numFmtId="0" fontId="20" fillId="0" borderId="5" xfId="0" applyFont="1" applyBorder="1" applyAlignment="1">
      <alignment vertical="top" wrapText="1"/>
    </xf>
    <xf numFmtId="0" fontId="20" fillId="0" borderId="9" xfId="0" applyFont="1" applyBorder="1" applyAlignment="1">
      <alignment vertical="top" wrapText="1"/>
    </xf>
    <xf numFmtId="0" fontId="21" fillId="0" borderId="4" xfId="0" applyFont="1" applyFill="1" applyBorder="1" applyAlignment="1">
      <alignment horizontal="center" vertical="top" wrapText="1"/>
    </xf>
    <xf numFmtId="0" fontId="21" fillId="0" borderId="4" xfId="0" applyFont="1" applyFill="1" applyBorder="1" applyAlignment="1">
      <alignment horizontal="left" vertical="top" wrapText="1"/>
    </xf>
    <xf numFmtId="0" fontId="23" fillId="0" borderId="3" xfId="0" applyFont="1" applyBorder="1" applyAlignment="1">
      <alignment horizontal="left" vertical="top" wrapText="1"/>
    </xf>
    <xf numFmtId="0" fontId="23" fillId="0" borderId="4" xfId="0" applyFont="1" applyBorder="1" applyAlignment="1">
      <alignment horizontal="left" vertical="top" wrapText="1"/>
    </xf>
    <xf numFmtId="0" fontId="24" fillId="0" borderId="3" xfId="0" applyFont="1" applyBorder="1" applyAlignment="1">
      <alignment horizontal="left" vertical="top" wrapText="1"/>
    </xf>
    <xf numFmtId="0" fontId="24" fillId="0" borderId="8" xfId="0" applyFont="1" applyBorder="1" applyAlignment="1">
      <alignment horizontal="left" vertical="top" wrapText="1"/>
    </xf>
    <xf numFmtId="0" fontId="24" fillId="0" borderId="4" xfId="0" applyFont="1" applyBorder="1" applyAlignment="1">
      <alignment horizontal="left" vertical="top" wrapText="1"/>
    </xf>
    <xf numFmtId="0" fontId="23" fillId="0" borderId="8" xfId="0" applyFont="1" applyBorder="1"/>
    <xf numFmtId="0" fontId="23" fillId="0" borderId="4" xfId="0" applyFont="1" applyBorder="1"/>
    <xf numFmtId="0" fontId="21" fillId="0" borderId="3" xfId="0" applyFont="1" applyFill="1" applyBorder="1" applyAlignment="1">
      <alignment vertical="top" wrapText="1"/>
    </xf>
    <xf numFmtId="0" fontId="21" fillId="0" borderId="8" xfId="0" applyFont="1" applyFill="1" applyBorder="1" applyAlignment="1">
      <alignment vertical="top" wrapText="1"/>
    </xf>
    <xf numFmtId="0" fontId="21" fillId="0" borderId="4" xfId="0" applyFont="1" applyFill="1" applyBorder="1" applyAlignment="1">
      <alignment vertical="top" wrapText="1"/>
    </xf>
    <xf numFmtId="0" fontId="21" fillId="2" borderId="3" xfId="0" applyFont="1" applyFill="1" applyBorder="1" applyAlignment="1">
      <alignment horizontal="left" vertical="top" wrapText="1"/>
    </xf>
    <xf numFmtId="0" fontId="21" fillId="2" borderId="8" xfId="0" applyFont="1" applyFill="1" applyBorder="1" applyAlignment="1">
      <alignment horizontal="left" vertical="top" wrapText="1"/>
    </xf>
    <xf numFmtId="0" fontId="21" fillId="2" borderId="4" xfId="0" applyFont="1" applyFill="1" applyBorder="1" applyAlignment="1">
      <alignment horizontal="left" vertical="top" wrapText="1"/>
    </xf>
    <xf numFmtId="0" fontId="34" fillId="0" borderId="3" xfId="0" applyFont="1" applyBorder="1" applyAlignment="1">
      <alignment horizontal="right" vertical="top"/>
    </xf>
    <xf numFmtId="0" fontId="34" fillId="0" borderId="8" xfId="0" applyFont="1" applyBorder="1" applyAlignment="1">
      <alignment horizontal="right" vertical="top"/>
    </xf>
    <xf numFmtId="0" fontId="34" fillId="0" borderId="4" xfId="0" applyFont="1" applyBorder="1" applyAlignment="1">
      <alignment horizontal="right" vertical="top"/>
    </xf>
    <xf numFmtId="0" fontId="34" fillId="0" borderId="3" xfId="0" applyFont="1" applyBorder="1" applyAlignment="1">
      <alignment horizontal="left" vertical="top" wrapText="1"/>
    </xf>
    <xf numFmtId="0" fontId="34" fillId="0" borderId="8" xfId="0" applyFont="1" applyBorder="1" applyAlignment="1">
      <alignment horizontal="left" vertical="top" wrapText="1"/>
    </xf>
    <xf numFmtId="0" fontId="34" fillId="0" borderId="4" xfId="0" applyFont="1" applyBorder="1" applyAlignment="1">
      <alignment horizontal="left" vertical="top" wrapText="1"/>
    </xf>
    <xf numFmtId="0" fontId="34" fillId="0" borderId="3" xfId="0" applyFont="1" applyFill="1" applyBorder="1" applyAlignment="1">
      <alignment vertical="top" wrapText="1"/>
    </xf>
    <xf numFmtId="0" fontId="34" fillId="0" borderId="8" xfId="0" applyFont="1" applyFill="1" applyBorder="1" applyAlignment="1">
      <alignment vertical="top" wrapText="1"/>
    </xf>
    <xf numFmtId="0" fontId="34" fillId="0" borderId="4" xfId="0" applyFont="1" applyFill="1" applyBorder="1" applyAlignment="1">
      <alignment vertical="top" wrapText="1"/>
    </xf>
    <xf numFmtId="0" fontId="34" fillId="0" borderId="3" xfId="0" applyFont="1" applyFill="1" applyBorder="1" applyAlignment="1">
      <alignment horizontal="right" vertical="top" wrapText="1"/>
    </xf>
    <xf numFmtId="0" fontId="34" fillId="0" borderId="8" xfId="0" applyFont="1" applyFill="1" applyBorder="1" applyAlignment="1">
      <alignment horizontal="right" vertical="top" wrapText="1"/>
    </xf>
    <xf numFmtId="0" fontId="34" fillId="0" borderId="4" xfId="0" applyFont="1" applyFill="1" applyBorder="1" applyAlignment="1">
      <alignment horizontal="right" vertical="top" wrapText="1"/>
    </xf>
    <xf numFmtId="0" fontId="18" fillId="0" borderId="3" xfId="0" applyFont="1" applyBorder="1" applyAlignment="1">
      <alignment vertical="top" wrapText="1"/>
    </xf>
    <xf numFmtId="0" fontId="18" fillId="0" borderId="8" xfId="0" applyFont="1" applyBorder="1" applyAlignment="1">
      <alignment vertical="top" wrapText="1"/>
    </xf>
    <xf numFmtId="0" fontId="18" fillId="0" borderId="4" xfId="0" applyFont="1" applyBorder="1" applyAlignment="1">
      <alignment vertical="top" wrapText="1"/>
    </xf>
    <xf numFmtId="0" fontId="34" fillId="0" borderId="3" xfId="0" applyFont="1" applyFill="1" applyBorder="1" applyAlignment="1">
      <alignment horizontal="center" vertical="top" wrapText="1"/>
    </xf>
    <xf numFmtId="0" fontId="34" fillId="0" borderId="8" xfId="0" applyFont="1" applyFill="1" applyBorder="1" applyAlignment="1">
      <alignment horizontal="center" vertical="top" wrapText="1"/>
    </xf>
    <xf numFmtId="0" fontId="18" fillId="0" borderId="4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right" vertical="top" wrapText="1"/>
    </xf>
    <xf numFmtId="0" fontId="18" fillId="0" borderId="8" xfId="0" applyFont="1" applyBorder="1" applyAlignment="1">
      <alignment horizontal="right" vertical="top" wrapText="1"/>
    </xf>
    <xf numFmtId="0" fontId="18" fillId="0" borderId="4" xfId="0" applyFont="1" applyBorder="1" applyAlignment="1">
      <alignment horizontal="right" vertical="top" wrapText="1"/>
    </xf>
    <xf numFmtId="0" fontId="18" fillId="0" borderId="8" xfId="0" applyFont="1" applyBorder="1" applyAlignment="1">
      <alignment horizontal="center" vertical="top" wrapText="1"/>
    </xf>
    <xf numFmtId="0" fontId="18" fillId="0" borderId="4" xfId="0" applyFont="1" applyBorder="1" applyAlignment="1">
      <alignment wrapText="1"/>
    </xf>
    <xf numFmtId="0" fontId="18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right" vertical="top"/>
    </xf>
    <xf numFmtId="0" fontId="34" fillId="0" borderId="5" xfId="0" applyFont="1" applyBorder="1" applyAlignment="1">
      <alignment horizontal="left" vertical="top" wrapText="1"/>
    </xf>
    <xf numFmtId="0" fontId="34" fillId="0" borderId="7" xfId="0" applyFont="1" applyBorder="1" applyAlignment="1">
      <alignment horizontal="left" vertical="top" wrapText="1"/>
    </xf>
    <xf numFmtId="0" fontId="34" fillId="0" borderId="9" xfId="0" applyFont="1" applyBorder="1" applyAlignment="1">
      <alignment horizontal="left" vertical="top" wrapText="1"/>
    </xf>
    <xf numFmtId="0" fontId="31" fillId="0" borderId="0" xfId="0" applyFont="1" applyFill="1" applyAlignment="1">
      <alignment horizontal="center" wrapText="1"/>
    </xf>
    <xf numFmtId="0" fontId="4" fillId="0" borderId="3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18" fillId="0" borderId="4" xfId="0" applyFont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34" fillId="0" borderId="1" xfId="0" applyFont="1" applyFill="1" applyBorder="1" applyAlignment="1">
      <alignment horizontal="center" vertical="top" wrapText="1"/>
    </xf>
    <xf numFmtId="0" fontId="18" fillId="0" borderId="3" xfId="0" applyFont="1" applyBorder="1" applyAlignment="1">
      <alignment horizontal="left" vertical="top" wrapText="1"/>
    </xf>
    <xf numFmtId="0" fontId="18" fillId="0" borderId="8" xfId="0" applyFont="1" applyBorder="1" applyAlignment="1">
      <alignment horizontal="left" vertical="top" wrapText="1"/>
    </xf>
    <xf numFmtId="0" fontId="18" fillId="0" borderId="3" xfId="0" applyFont="1" applyBorder="1" applyAlignment="1">
      <alignment horizontal="right" vertical="top"/>
    </xf>
    <xf numFmtId="0" fontId="18" fillId="0" borderId="8" xfId="0" applyFont="1" applyBorder="1" applyAlignment="1">
      <alignment horizontal="right" vertical="top"/>
    </xf>
    <xf numFmtId="0" fontId="18" fillId="0" borderId="4" xfId="0" applyFont="1" applyBorder="1" applyAlignment="1">
      <alignment horizontal="right" vertical="top"/>
    </xf>
    <xf numFmtId="0" fontId="4" fillId="0" borderId="5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18" fillId="0" borderId="8" xfId="0" applyFont="1" applyBorder="1" applyAlignment="1">
      <alignment wrapText="1"/>
    </xf>
    <xf numFmtId="0" fontId="4" fillId="0" borderId="8" xfId="0" applyFont="1" applyBorder="1" applyAlignment="1">
      <alignment horizontal="center" vertical="top" wrapText="1"/>
    </xf>
    <xf numFmtId="0" fontId="18" fillId="0" borderId="4" xfId="0" applyFont="1" applyBorder="1" applyAlignment="1">
      <alignment horizontal="center" wrapText="1"/>
    </xf>
    <xf numFmtId="0" fontId="18" fillId="0" borderId="8" xfId="0" applyFont="1" applyBorder="1" applyAlignment="1">
      <alignment horizontal="center" wrapText="1"/>
    </xf>
    <xf numFmtId="0" fontId="34" fillId="0" borderId="3" xfId="0" applyFont="1" applyBorder="1" applyAlignment="1">
      <alignment vertical="top" wrapText="1"/>
    </xf>
    <xf numFmtId="0" fontId="34" fillId="0" borderId="8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 wrapText="1"/>
    </xf>
    <xf numFmtId="0" fontId="34" fillId="0" borderId="1" xfId="0" applyFont="1" applyBorder="1" applyAlignment="1">
      <alignment horizontal="right" vertical="top"/>
    </xf>
    <xf numFmtId="0" fontId="18" fillId="0" borderId="3" xfId="0" applyFont="1" applyFill="1" applyBorder="1" applyAlignment="1">
      <alignment horizontal="center" vertical="top" wrapText="1"/>
    </xf>
    <xf numFmtId="0" fontId="18" fillId="0" borderId="8" xfId="0" applyFont="1" applyBorder="1" applyAlignment="1">
      <alignment horizontal="center" vertical="top"/>
    </xf>
    <xf numFmtId="0" fontId="18" fillId="0" borderId="4" xfId="0" applyFont="1" applyBorder="1" applyAlignment="1">
      <alignment horizontal="center" vertical="top"/>
    </xf>
    <xf numFmtId="0" fontId="32" fillId="0" borderId="0" xfId="0" applyFont="1" applyAlignment="1">
      <alignment horizontal="center"/>
    </xf>
    <xf numFmtId="0" fontId="34" fillId="0" borderId="3" xfId="0" applyFont="1" applyBorder="1" applyAlignment="1">
      <alignment horizontal="center" vertical="top" wrapText="1"/>
    </xf>
    <xf numFmtId="0" fontId="34" fillId="0" borderId="8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51"/>
  <sheetViews>
    <sheetView topLeftCell="A319" zoomScale="75" zoomScaleNormal="75" workbookViewId="0">
      <selection activeCell="A2" sqref="A2:P2"/>
    </sheetView>
  </sheetViews>
  <sheetFormatPr defaultRowHeight="14.4"/>
  <cols>
    <col min="1" max="1" width="5.77734375" style="225" customWidth="1"/>
    <col min="2" max="2" width="22.77734375" customWidth="1"/>
    <col min="3" max="3" width="17.109375" customWidth="1"/>
    <col min="4" max="4" width="13.6640625" customWidth="1"/>
    <col min="5" max="5" width="14.109375" style="83" customWidth="1"/>
    <col min="6" max="6" width="9.77734375" customWidth="1"/>
    <col min="7" max="7" width="13.21875" customWidth="1"/>
    <col min="8" max="10" width="13.21875" style="104" customWidth="1"/>
    <col min="11" max="11" width="13.21875" customWidth="1"/>
    <col min="12" max="14" width="11.44140625" customWidth="1"/>
    <col min="15" max="15" width="15.33203125" style="75" customWidth="1"/>
    <col min="16" max="16" width="48.33203125" customWidth="1"/>
    <col min="17" max="17" width="34.6640625" customWidth="1"/>
  </cols>
  <sheetData>
    <row r="1" spans="1:17" ht="20.399999999999999">
      <c r="B1" s="368" t="s">
        <v>302</v>
      </c>
      <c r="C1" s="368"/>
      <c r="D1" s="368"/>
      <c r="E1" s="369"/>
      <c r="F1" s="368"/>
      <c r="G1" s="368"/>
      <c r="H1" s="368"/>
      <c r="I1" s="368"/>
      <c r="J1" s="368"/>
      <c r="K1" s="368"/>
      <c r="L1" s="368"/>
      <c r="M1" s="368"/>
      <c r="N1" s="368"/>
      <c r="O1" s="368"/>
      <c r="P1" s="368"/>
      <c r="Q1" s="368"/>
    </row>
    <row r="2" spans="1:17" ht="20.399999999999999">
      <c r="A2" s="368" t="s">
        <v>390</v>
      </c>
      <c r="B2" s="368"/>
      <c r="C2" s="368"/>
      <c r="D2" s="368"/>
      <c r="E2" s="368"/>
      <c r="F2" s="368"/>
      <c r="G2" s="368"/>
      <c r="H2" s="368"/>
      <c r="I2" s="368"/>
      <c r="J2" s="368"/>
      <c r="K2" s="368"/>
      <c r="L2" s="368"/>
      <c r="M2" s="368"/>
      <c r="N2" s="368"/>
      <c r="O2" s="368"/>
      <c r="P2" s="368"/>
      <c r="Q2" s="109"/>
    </row>
    <row r="3" spans="1:17">
      <c r="B3" s="2"/>
      <c r="C3" s="2"/>
      <c r="D3" s="3"/>
      <c r="E3" s="4"/>
      <c r="F3" s="2"/>
      <c r="G3" s="5"/>
      <c r="H3" s="100"/>
      <c r="I3" s="100"/>
      <c r="J3" s="100"/>
      <c r="K3" s="2"/>
      <c r="L3" s="2"/>
      <c r="M3" s="2"/>
      <c r="N3" s="2"/>
      <c r="O3" s="3"/>
      <c r="P3" s="2"/>
      <c r="Q3" s="6"/>
    </row>
    <row r="4" spans="1:17" ht="70.2" customHeight="1">
      <c r="A4" s="399" t="s">
        <v>1</v>
      </c>
      <c r="B4" s="370" t="s">
        <v>2</v>
      </c>
      <c r="C4" s="371" t="s">
        <v>3</v>
      </c>
      <c r="D4" s="372" t="s">
        <v>4</v>
      </c>
      <c r="E4" s="373" t="s">
        <v>316</v>
      </c>
      <c r="F4" s="373"/>
      <c r="G4" s="373"/>
      <c r="H4" s="375" t="s">
        <v>277</v>
      </c>
      <c r="I4" s="376"/>
      <c r="J4" s="377" t="s">
        <v>278</v>
      </c>
      <c r="K4" s="374" t="s">
        <v>6</v>
      </c>
      <c r="L4" s="374"/>
      <c r="M4" s="374"/>
      <c r="N4" s="374"/>
      <c r="O4" s="372" t="s">
        <v>7</v>
      </c>
      <c r="P4" s="371" t="s">
        <v>8</v>
      </c>
      <c r="Q4" s="371" t="s">
        <v>9</v>
      </c>
    </row>
    <row r="5" spans="1:17" ht="132">
      <c r="A5" s="399"/>
      <c r="B5" s="370"/>
      <c r="C5" s="371"/>
      <c r="D5" s="372"/>
      <c r="E5" s="7" t="s">
        <v>10</v>
      </c>
      <c r="F5" s="8" t="s">
        <v>11</v>
      </c>
      <c r="G5" s="8" t="s">
        <v>12</v>
      </c>
      <c r="H5" s="86" t="s">
        <v>279</v>
      </c>
      <c r="I5" s="86" t="s">
        <v>280</v>
      </c>
      <c r="J5" s="378"/>
      <c r="K5" s="9" t="s">
        <v>13</v>
      </c>
      <c r="L5" s="9" t="s">
        <v>14</v>
      </c>
      <c r="M5" s="9" t="s">
        <v>15</v>
      </c>
      <c r="N5" s="9" t="s">
        <v>16</v>
      </c>
      <c r="O5" s="372"/>
      <c r="P5" s="371"/>
      <c r="Q5" s="371"/>
    </row>
    <row r="6" spans="1:17">
      <c r="A6" s="356">
        <v>1</v>
      </c>
      <c r="B6" s="381" t="s">
        <v>37</v>
      </c>
      <c r="C6" s="382" t="s">
        <v>38</v>
      </c>
      <c r="D6" s="331" t="s">
        <v>39</v>
      </c>
      <c r="E6" s="7" t="s">
        <v>40</v>
      </c>
      <c r="F6" s="21">
        <v>8</v>
      </c>
      <c r="G6" s="340" t="s">
        <v>29</v>
      </c>
      <c r="H6" s="129">
        <v>8</v>
      </c>
      <c r="I6" s="129">
        <v>4</v>
      </c>
      <c r="J6" s="129">
        <v>19000</v>
      </c>
      <c r="K6" s="334" t="s">
        <v>41</v>
      </c>
      <c r="L6" s="337">
        <v>0</v>
      </c>
      <c r="M6" s="337">
        <v>0</v>
      </c>
      <c r="N6" s="337">
        <v>0</v>
      </c>
      <c r="O6" s="334" t="s">
        <v>42</v>
      </c>
      <c r="P6" s="379" t="s">
        <v>329</v>
      </c>
      <c r="Q6" s="379" t="s">
        <v>284</v>
      </c>
    </row>
    <row r="7" spans="1:17" ht="218.4" customHeight="1">
      <c r="A7" s="356"/>
      <c r="B7" s="381"/>
      <c r="C7" s="382"/>
      <c r="D7" s="332"/>
      <c r="E7" s="7" t="s">
        <v>44</v>
      </c>
      <c r="F7" s="21">
        <v>8</v>
      </c>
      <c r="G7" s="342"/>
      <c r="H7" s="130"/>
      <c r="I7" s="130"/>
      <c r="J7" s="92">
        <v>19000</v>
      </c>
      <c r="K7" s="335"/>
      <c r="L7" s="338"/>
      <c r="M7" s="338"/>
      <c r="N7" s="338"/>
      <c r="O7" s="335"/>
      <c r="P7" s="380"/>
      <c r="Q7" s="380"/>
    </row>
    <row r="8" spans="1:17" ht="10.8" customHeight="1">
      <c r="A8" s="356"/>
      <c r="B8" s="15"/>
      <c r="C8" s="121"/>
      <c r="D8" s="126"/>
      <c r="E8" s="79" t="s">
        <v>24</v>
      </c>
      <c r="F8" s="31">
        <f>F6+F7</f>
        <v>16</v>
      </c>
      <c r="G8" s="20"/>
      <c r="H8" s="129"/>
      <c r="I8" s="129"/>
      <c r="J8" s="129"/>
      <c r="K8" s="115"/>
      <c r="L8" s="115">
        <v>0</v>
      </c>
      <c r="M8" s="115">
        <v>0</v>
      </c>
      <c r="N8" s="115">
        <v>0</v>
      </c>
      <c r="O8" s="115"/>
      <c r="P8" s="121"/>
      <c r="Q8" s="121"/>
    </row>
    <row r="9" spans="1:17">
      <c r="A9" s="356">
        <v>2</v>
      </c>
      <c r="B9" s="381" t="s">
        <v>45</v>
      </c>
      <c r="C9" s="382" t="s">
        <v>46</v>
      </c>
      <c r="D9" s="331" t="s">
        <v>47</v>
      </c>
      <c r="E9" s="115" t="s">
        <v>40</v>
      </c>
      <c r="F9" s="110">
        <v>25</v>
      </c>
      <c r="G9" s="340" t="s">
        <v>29</v>
      </c>
      <c r="H9" s="129">
        <v>94</v>
      </c>
      <c r="I9" s="129">
        <v>33</v>
      </c>
      <c r="J9" s="129">
        <v>19000</v>
      </c>
      <c r="K9" s="334" t="s">
        <v>327</v>
      </c>
      <c r="L9" s="337" t="s">
        <v>326</v>
      </c>
      <c r="M9" s="337" t="s">
        <v>328</v>
      </c>
      <c r="N9" s="337" t="s">
        <v>328</v>
      </c>
      <c r="O9" s="334" t="s">
        <v>51</v>
      </c>
      <c r="P9" s="379" t="s">
        <v>391</v>
      </c>
      <c r="Q9" s="379" t="s">
        <v>284</v>
      </c>
    </row>
    <row r="10" spans="1:17">
      <c r="A10" s="356"/>
      <c r="B10" s="381"/>
      <c r="C10" s="382"/>
      <c r="D10" s="332"/>
      <c r="E10" s="115" t="s">
        <v>44</v>
      </c>
      <c r="F10" s="110">
        <v>10</v>
      </c>
      <c r="G10" s="341"/>
      <c r="H10" s="130"/>
      <c r="I10" s="130"/>
      <c r="J10" s="129">
        <v>19000</v>
      </c>
      <c r="K10" s="335"/>
      <c r="L10" s="338"/>
      <c r="M10" s="338"/>
      <c r="N10" s="338"/>
      <c r="O10" s="335"/>
      <c r="P10" s="380"/>
      <c r="Q10" s="380"/>
    </row>
    <row r="11" spans="1:17" ht="385.2" customHeight="1">
      <c r="A11" s="356"/>
      <c r="B11" s="381"/>
      <c r="C11" s="382"/>
      <c r="D11" s="333"/>
      <c r="E11" s="115" t="s">
        <v>53</v>
      </c>
      <c r="F11" s="110">
        <v>10</v>
      </c>
      <c r="G11" s="342"/>
      <c r="H11" s="131"/>
      <c r="I11" s="131"/>
      <c r="J11" s="129">
        <v>19000</v>
      </c>
      <c r="K11" s="336"/>
      <c r="L11" s="339"/>
      <c r="M11" s="339"/>
      <c r="N11" s="339"/>
      <c r="O11" s="336"/>
      <c r="P11" s="383"/>
      <c r="Q11" s="383"/>
    </row>
    <row r="12" spans="1:17" ht="19.2" customHeight="1">
      <c r="A12" s="356"/>
      <c r="B12" s="15"/>
      <c r="C12" s="121"/>
      <c r="D12" s="126"/>
      <c r="E12" s="77" t="s">
        <v>24</v>
      </c>
      <c r="F12" s="16">
        <f>F9+F10+F11</f>
        <v>45</v>
      </c>
      <c r="G12" s="110"/>
      <c r="H12" s="89"/>
      <c r="I12" s="89"/>
      <c r="J12" s="89"/>
      <c r="K12" s="115"/>
      <c r="L12" s="115">
        <v>240</v>
      </c>
      <c r="M12" s="115">
        <v>120</v>
      </c>
      <c r="N12" s="115">
        <v>120</v>
      </c>
      <c r="O12" s="115"/>
      <c r="P12" s="121"/>
      <c r="Q12" s="121"/>
    </row>
    <row r="13" spans="1:17" ht="52.8">
      <c r="A13" s="356">
        <v>3</v>
      </c>
      <c r="B13" s="329" t="s">
        <v>60</v>
      </c>
      <c r="C13" s="330" t="s">
        <v>61</v>
      </c>
      <c r="D13" s="331" t="s">
        <v>39</v>
      </c>
      <c r="E13" s="115" t="s">
        <v>62</v>
      </c>
      <c r="F13" s="110">
        <v>2</v>
      </c>
      <c r="G13" s="121" t="s">
        <v>29</v>
      </c>
      <c r="H13" s="87">
        <v>40</v>
      </c>
      <c r="I13" s="87">
        <v>7</v>
      </c>
      <c r="J13" s="89">
        <v>21000</v>
      </c>
      <c r="K13" s="334" t="s">
        <v>63</v>
      </c>
      <c r="L13" s="337" t="s">
        <v>64</v>
      </c>
      <c r="M13" s="337">
        <v>0</v>
      </c>
      <c r="N13" s="337">
        <v>0</v>
      </c>
      <c r="O13" s="334" t="s">
        <v>65</v>
      </c>
      <c r="P13" s="334" t="s">
        <v>355</v>
      </c>
      <c r="Q13" s="334" t="s">
        <v>284</v>
      </c>
    </row>
    <row r="14" spans="1:17" ht="39.6">
      <c r="A14" s="356"/>
      <c r="B14" s="329"/>
      <c r="C14" s="330"/>
      <c r="D14" s="332"/>
      <c r="E14" s="115" t="s">
        <v>67</v>
      </c>
      <c r="F14" s="110">
        <v>2</v>
      </c>
      <c r="G14" s="121" t="s">
        <v>29</v>
      </c>
      <c r="H14" s="95"/>
      <c r="I14" s="95"/>
      <c r="J14" s="89">
        <v>22000</v>
      </c>
      <c r="K14" s="335"/>
      <c r="L14" s="338"/>
      <c r="M14" s="338"/>
      <c r="N14" s="338"/>
      <c r="O14" s="335"/>
      <c r="P14" s="335"/>
      <c r="Q14" s="335"/>
    </row>
    <row r="15" spans="1:17" ht="39.6">
      <c r="A15" s="356"/>
      <c r="B15" s="329"/>
      <c r="C15" s="330"/>
      <c r="D15" s="332"/>
      <c r="E15" s="115" t="s">
        <v>68</v>
      </c>
      <c r="F15" s="110">
        <v>2</v>
      </c>
      <c r="G15" s="121" t="s">
        <v>29</v>
      </c>
      <c r="H15" s="95"/>
      <c r="I15" s="95"/>
      <c r="J15" s="89">
        <v>23000</v>
      </c>
      <c r="K15" s="335"/>
      <c r="L15" s="338"/>
      <c r="M15" s="338"/>
      <c r="N15" s="338"/>
      <c r="O15" s="335"/>
      <c r="P15" s="335"/>
      <c r="Q15" s="335"/>
    </row>
    <row r="16" spans="1:17" ht="39.6">
      <c r="A16" s="356"/>
      <c r="B16" s="329"/>
      <c r="C16" s="330"/>
      <c r="D16" s="332"/>
      <c r="E16" s="115" t="s">
        <v>69</v>
      </c>
      <c r="F16" s="110">
        <v>1</v>
      </c>
      <c r="G16" s="121" t="s">
        <v>29</v>
      </c>
      <c r="H16" s="95"/>
      <c r="I16" s="95"/>
      <c r="J16" s="89">
        <v>22000</v>
      </c>
      <c r="K16" s="335"/>
      <c r="L16" s="338"/>
      <c r="M16" s="338"/>
      <c r="N16" s="338"/>
      <c r="O16" s="335"/>
      <c r="P16" s="335"/>
      <c r="Q16" s="335"/>
    </row>
    <row r="17" spans="1:17" ht="66">
      <c r="A17" s="356"/>
      <c r="B17" s="329"/>
      <c r="C17" s="330"/>
      <c r="D17" s="332"/>
      <c r="E17" s="115" t="s">
        <v>70</v>
      </c>
      <c r="F17" s="110">
        <v>1</v>
      </c>
      <c r="G17" s="121" t="s">
        <v>29</v>
      </c>
      <c r="H17" s="95"/>
      <c r="I17" s="95"/>
      <c r="J17" s="89">
        <v>21000</v>
      </c>
      <c r="K17" s="335"/>
      <c r="L17" s="338"/>
      <c r="M17" s="338"/>
      <c r="N17" s="338"/>
      <c r="O17" s="335"/>
      <c r="P17" s="335"/>
      <c r="Q17" s="335"/>
    </row>
    <row r="18" spans="1:17" ht="26.4">
      <c r="A18" s="356"/>
      <c r="B18" s="329"/>
      <c r="C18" s="330"/>
      <c r="D18" s="332"/>
      <c r="E18" s="115" t="s">
        <v>71</v>
      </c>
      <c r="F18" s="110">
        <v>1</v>
      </c>
      <c r="G18" s="121" t="s">
        <v>29</v>
      </c>
      <c r="H18" s="95"/>
      <c r="I18" s="95"/>
      <c r="J18" s="89">
        <v>22000</v>
      </c>
      <c r="K18" s="335"/>
      <c r="L18" s="338"/>
      <c r="M18" s="338"/>
      <c r="N18" s="338"/>
      <c r="O18" s="335"/>
      <c r="P18" s="335"/>
      <c r="Q18" s="335"/>
    </row>
    <row r="19" spans="1:17">
      <c r="A19" s="356"/>
      <c r="B19" s="329"/>
      <c r="C19" s="330"/>
      <c r="D19" s="332"/>
      <c r="E19" s="115" t="s">
        <v>72</v>
      </c>
      <c r="F19" s="110">
        <v>1</v>
      </c>
      <c r="G19" s="121" t="s">
        <v>29</v>
      </c>
      <c r="H19" s="95"/>
      <c r="I19" s="95"/>
      <c r="J19" s="89">
        <v>23000</v>
      </c>
      <c r="K19" s="335"/>
      <c r="L19" s="338"/>
      <c r="M19" s="338"/>
      <c r="N19" s="338"/>
      <c r="O19" s="335"/>
      <c r="P19" s="335"/>
      <c r="Q19" s="335"/>
    </row>
    <row r="20" spans="1:17" ht="39.6">
      <c r="A20" s="356"/>
      <c r="B20" s="329"/>
      <c r="C20" s="330"/>
      <c r="D20" s="332"/>
      <c r="E20" s="115" t="s">
        <v>73</v>
      </c>
      <c r="F20" s="110">
        <v>3</v>
      </c>
      <c r="G20" s="121" t="s">
        <v>29</v>
      </c>
      <c r="H20" s="95"/>
      <c r="I20" s="95"/>
      <c r="J20" s="89">
        <v>22000</v>
      </c>
      <c r="K20" s="335"/>
      <c r="L20" s="338"/>
      <c r="M20" s="338"/>
      <c r="N20" s="338"/>
      <c r="O20" s="335"/>
      <c r="P20" s="335"/>
      <c r="Q20" s="335"/>
    </row>
    <row r="21" spans="1:17" ht="66">
      <c r="A21" s="356"/>
      <c r="B21" s="329"/>
      <c r="C21" s="330"/>
      <c r="D21" s="332"/>
      <c r="E21" s="115" t="s">
        <v>74</v>
      </c>
      <c r="F21" s="110">
        <v>1</v>
      </c>
      <c r="G21" s="121" t="s">
        <v>29</v>
      </c>
      <c r="H21" s="95"/>
      <c r="I21" s="95"/>
      <c r="J21" s="89">
        <v>21000</v>
      </c>
      <c r="K21" s="335"/>
      <c r="L21" s="338"/>
      <c r="M21" s="338"/>
      <c r="N21" s="338"/>
      <c r="O21" s="335"/>
      <c r="P21" s="335"/>
      <c r="Q21" s="335"/>
    </row>
    <row r="22" spans="1:17" ht="39.6">
      <c r="A22" s="356"/>
      <c r="B22" s="329"/>
      <c r="C22" s="330"/>
      <c r="D22" s="332"/>
      <c r="E22" s="115" t="s">
        <v>75</v>
      </c>
      <c r="F22" s="110">
        <v>3</v>
      </c>
      <c r="G22" s="121" t="s">
        <v>29</v>
      </c>
      <c r="H22" s="95"/>
      <c r="I22" s="95"/>
      <c r="J22" s="89">
        <v>22000</v>
      </c>
      <c r="K22" s="335"/>
      <c r="L22" s="338"/>
      <c r="M22" s="338"/>
      <c r="N22" s="338"/>
      <c r="O22" s="335"/>
      <c r="P22" s="335"/>
      <c r="Q22" s="335"/>
    </row>
    <row r="23" spans="1:17" ht="26.4">
      <c r="A23" s="356"/>
      <c r="B23" s="329"/>
      <c r="C23" s="330"/>
      <c r="D23" s="332"/>
      <c r="E23" s="115" t="s">
        <v>76</v>
      </c>
      <c r="F23" s="110">
        <v>2</v>
      </c>
      <c r="G23" s="121" t="s">
        <v>29</v>
      </c>
      <c r="H23" s="95"/>
      <c r="I23" s="95"/>
      <c r="J23" s="89">
        <v>23000</v>
      </c>
      <c r="K23" s="335"/>
      <c r="L23" s="338"/>
      <c r="M23" s="338"/>
      <c r="N23" s="338"/>
      <c r="O23" s="335"/>
      <c r="P23" s="335"/>
      <c r="Q23" s="335"/>
    </row>
    <row r="24" spans="1:17" ht="26.4">
      <c r="A24" s="356"/>
      <c r="B24" s="329"/>
      <c r="C24" s="330"/>
      <c r="D24" s="332"/>
      <c r="E24" s="115" t="s">
        <v>77</v>
      </c>
      <c r="F24" s="110">
        <v>5</v>
      </c>
      <c r="G24" s="121" t="s">
        <v>29</v>
      </c>
      <c r="H24" s="95"/>
      <c r="I24" s="95"/>
      <c r="J24" s="89">
        <v>22000</v>
      </c>
      <c r="K24" s="335"/>
      <c r="L24" s="338"/>
      <c r="M24" s="338"/>
      <c r="N24" s="338"/>
      <c r="O24" s="335"/>
      <c r="P24" s="335"/>
      <c r="Q24" s="335"/>
    </row>
    <row r="25" spans="1:17" ht="39.6">
      <c r="A25" s="356"/>
      <c r="B25" s="329"/>
      <c r="C25" s="330"/>
      <c r="D25" s="333"/>
      <c r="E25" s="115" t="s">
        <v>78</v>
      </c>
      <c r="F25" s="110">
        <v>5</v>
      </c>
      <c r="G25" s="121" t="s">
        <v>29</v>
      </c>
      <c r="H25" s="88"/>
      <c r="I25" s="88"/>
      <c r="J25" s="89">
        <v>22000</v>
      </c>
      <c r="K25" s="336"/>
      <c r="L25" s="339"/>
      <c r="M25" s="339"/>
      <c r="N25" s="339"/>
      <c r="O25" s="336"/>
      <c r="P25" s="336"/>
      <c r="Q25" s="336"/>
    </row>
    <row r="26" spans="1:17">
      <c r="A26" s="356"/>
      <c r="B26" s="15"/>
      <c r="C26" s="121"/>
      <c r="D26" s="15"/>
      <c r="E26" s="77" t="s">
        <v>24</v>
      </c>
      <c r="F26" s="16">
        <f>F13+F14+F15+F16+F17+F18+F19+F20+F21+F22+F23+F24+F25</f>
        <v>29</v>
      </c>
      <c r="G26" s="121"/>
      <c r="H26" s="89"/>
      <c r="I26" s="89"/>
      <c r="J26" s="89"/>
      <c r="K26" s="115"/>
      <c r="L26" s="115">
        <v>224</v>
      </c>
      <c r="M26" s="115">
        <v>0</v>
      </c>
      <c r="N26" s="115">
        <v>0</v>
      </c>
      <c r="O26" s="115"/>
      <c r="P26" s="121"/>
      <c r="Q26" s="121"/>
    </row>
    <row r="27" spans="1:17" ht="52.8">
      <c r="A27" s="356">
        <v>3</v>
      </c>
      <c r="B27" s="329" t="s">
        <v>86</v>
      </c>
      <c r="C27" s="330" t="s">
        <v>61</v>
      </c>
      <c r="D27" s="15" t="s">
        <v>87</v>
      </c>
      <c r="E27" s="115" t="s">
        <v>88</v>
      </c>
      <c r="F27" s="110">
        <v>3</v>
      </c>
      <c r="G27" s="121" t="s">
        <v>29</v>
      </c>
      <c r="H27" s="87">
        <v>15</v>
      </c>
      <c r="I27" s="87">
        <v>0</v>
      </c>
      <c r="J27" s="98">
        <v>20000</v>
      </c>
      <c r="K27" s="334" t="s">
        <v>89</v>
      </c>
      <c r="L27" s="337" t="s">
        <v>90</v>
      </c>
      <c r="M27" s="337">
        <v>0</v>
      </c>
      <c r="N27" s="337">
        <v>0</v>
      </c>
      <c r="O27" s="334" t="s">
        <v>91</v>
      </c>
      <c r="P27" s="334" t="s">
        <v>313</v>
      </c>
      <c r="Q27" s="334" t="s">
        <v>284</v>
      </c>
    </row>
    <row r="28" spans="1:17" ht="52.8">
      <c r="A28" s="356"/>
      <c r="B28" s="329"/>
      <c r="C28" s="330"/>
      <c r="D28" s="329" t="s">
        <v>39</v>
      </c>
      <c r="E28" s="115" t="s">
        <v>62</v>
      </c>
      <c r="F28" s="110">
        <v>2</v>
      </c>
      <c r="G28" s="121" t="s">
        <v>29</v>
      </c>
      <c r="H28" s="95"/>
      <c r="I28" s="95"/>
      <c r="J28" s="98">
        <v>21000</v>
      </c>
      <c r="K28" s="335"/>
      <c r="L28" s="338"/>
      <c r="M28" s="338"/>
      <c r="N28" s="338"/>
      <c r="O28" s="335"/>
      <c r="P28" s="335"/>
      <c r="Q28" s="335"/>
    </row>
    <row r="29" spans="1:17" ht="39.6">
      <c r="A29" s="356"/>
      <c r="B29" s="329"/>
      <c r="C29" s="330"/>
      <c r="D29" s="329"/>
      <c r="E29" s="115" t="s">
        <v>67</v>
      </c>
      <c r="F29" s="110">
        <v>2</v>
      </c>
      <c r="G29" s="121" t="s">
        <v>29</v>
      </c>
      <c r="H29" s="95"/>
      <c r="I29" s="95"/>
      <c r="J29" s="98">
        <v>22000</v>
      </c>
      <c r="K29" s="335"/>
      <c r="L29" s="338"/>
      <c r="M29" s="338"/>
      <c r="N29" s="338"/>
      <c r="O29" s="335"/>
      <c r="P29" s="335"/>
      <c r="Q29" s="335"/>
    </row>
    <row r="30" spans="1:17" ht="39.6">
      <c r="A30" s="356"/>
      <c r="B30" s="329"/>
      <c r="C30" s="330"/>
      <c r="D30" s="329"/>
      <c r="E30" s="115" t="s">
        <v>68</v>
      </c>
      <c r="F30" s="110">
        <v>2</v>
      </c>
      <c r="G30" s="121" t="s">
        <v>29</v>
      </c>
      <c r="H30" s="95"/>
      <c r="I30" s="95"/>
      <c r="J30" s="98">
        <v>23000</v>
      </c>
      <c r="K30" s="335"/>
      <c r="L30" s="338"/>
      <c r="M30" s="338"/>
      <c r="N30" s="338"/>
      <c r="O30" s="335"/>
      <c r="P30" s="335"/>
      <c r="Q30" s="335"/>
    </row>
    <row r="31" spans="1:17" ht="39.6">
      <c r="A31" s="356"/>
      <c r="B31" s="329"/>
      <c r="C31" s="330"/>
      <c r="D31" s="329"/>
      <c r="E31" s="115" t="s">
        <v>69</v>
      </c>
      <c r="F31" s="110">
        <v>1</v>
      </c>
      <c r="G31" s="121" t="s">
        <v>29</v>
      </c>
      <c r="H31" s="95"/>
      <c r="I31" s="95"/>
      <c r="J31" s="98">
        <v>22000</v>
      </c>
      <c r="K31" s="335"/>
      <c r="L31" s="338"/>
      <c r="M31" s="338"/>
      <c r="N31" s="338"/>
      <c r="O31" s="335"/>
      <c r="P31" s="335"/>
      <c r="Q31" s="335"/>
    </row>
    <row r="32" spans="1:17" ht="66">
      <c r="A32" s="356"/>
      <c r="B32" s="329"/>
      <c r="C32" s="330"/>
      <c r="D32" s="329"/>
      <c r="E32" s="115" t="s">
        <v>70</v>
      </c>
      <c r="F32" s="110">
        <v>1</v>
      </c>
      <c r="G32" s="121" t="s">
        <v>29</v>
      </c>
      <c r="H32" s="95"/>
      <c r="I32" s="95"/>
      <c r="J32" s="98">
        <v>21000</v>
      </c>
      <c r="K32" s="335"/>
      <c r="L32" s="338"/>
      <c r="M32" s="338"/>
      <c r="N32" s="338"/>
      <c r="O32" s="335"/>
      <c r="P32" s="335"/>
      <c r="Q32" s="335"/>
    </row>
    <row r="33" spans="1:17" ht="26.4">
      <c r="A33" s="356"/>
      <c r="B33" s="329"/>
      <c r="C33" s="330"/>
      <c r="D33" s="329"/>
      <c r="E33" s="115" t="s">
        <v>71</v>
      </c>
      <c r="F33" s="110">
        <v>1</v>
      </c>
      <c r="G33" s="121" t="s">
        <v>29</v>
      </c>
      <c r="H33" s="95"/>
      <c r="I33" s="95"/>
      <c r="J33" s="98">
        <v>22000</v>
      </c>
      <c r="K33" s="335"/>
      <c r="L33" s="338"/>
      <c r="M33" s="338"/>
      <c r="N33" s="338"/>
      <c r="O33" s="335"/>
      <c r="P33" s="335"/>
      <c r="Q33" s="335"/>
    </row>
    <row r="34" spans="1:17">
      <c r="A34" s="356"/>
      <c r="B34" s="329"/>
      <c r="C34" s="330"/>
      <c r="D34" s="329"/>
      <c r="E34" s="115" t="s">
        <v>72</v>
      </c>
      <c r="F34" s="110">
        <v>1</v>
      </c>
      <c r="G34" s="121" t="s">
        <v>29</v>
      </c>
      <c r="H34" s="95"/>
      <c r="I34" s="95"/>
      <c r="J34" s="98">
        <v>23000</v>
      </c>
      <c r="K34" s="335"/>
      <c r="L34" s="338"/>
      <c r="M34" s="338"/>
      <c r="N34" s="338"/>
      <c r="O34" s="335"/>
      <c r="P34" s="335"/>
      <c r="Q34" s="335"/>
    </row>
    <row r="35" spans="1:17" ht="39.6">
      <c r="A35" s="356"/>
      <c r="B35" s="329"/>
      <c r="C35" s="330"/>
      <c r="D35" s="329"/>
      <c r="E35" s="115" t="s">
        <v>73</v>
      </c>
      <c r="F35" s="110">
        <v>3</v>
      </c>
      <c r="G35" s="121" t="s">
        <v>29</v>
      </c>
      <c r="H35" s="95"/>
      <c r="I35" s="95"/>
      <c r="J35" s="98">
        <v>22000</v>
      </c>
      <c r="K35" s="335"/>
      <c r="L35" s="338"/>
      <c r="M35" s="338"/>
      <c r="N35" s="338"/>
      <c r="O35" s="335"/>
      <c r="P35" s="335"/>
      <c r="Q35" s="335"/>
    </row>
    <row r="36" spans="1:17" ht="66">
      <c r="A36" s="356"/>
      <c r="B36" s="329"/>
      <c r="C36" s="330"/>
      <c r="D36" s="329"/>
      <c r="E36" s="115" t="s">
        <v>74</v>
      </c>
      <c r="F36" s="110">
        <v>1</v>
      </c>
      <c r="G36" s="121" t="s">
        <v>29</v>
      </c>
      <c r="H36" s="95"/>
      <c r="I36" s="95"/>
      <c r="J36" s="98">
        <v>21000</v>
      </c>
      <c r="K36" s="335"/>
      <c r="L36" s="338"/>
      <c r="M36" s="338"/>
      <c r="N36" s="338"/>
      <c r="O36" s="335"/>
      <c r="P36" s="335"/>
      <c r="Q36" s="335"/>
    </row>
    <row r="37" spans="1:17" ht="39.6">
      <c r="A37" s="356"/>
      <c r="B37" s="329"/>
      <c r="C37" s="330"/>
      <c r="D37" s="329"/>
      <c r="E37" s="115" t="s">
        <v>75</v>
      </c>
      <c r="F37" s="110">
        <v>3</v>
      </c>
      <c r="G37" s="121" t="s">
        <v>29</v>
      </c>
      <c r="H37" s="95"/>
      <c r="I37" s="95"/>
      <c r="J37" s="98">
        <v>22000</v>
      </c>
      <c r="K37" s="335"/>
      <c r="L37" s="338"/>
      <c r="M37" s="338"/>
      <c r="N37" s="338"/>
      <c r="O37" s="335"/>
      <c r="P37" s="335"/>
      <c r="Q37" s="335"/>
    </row>
    <row r="38" spans="1:17" ht="26.4">
      <c r="A38" s="356"/>
      <c r="B38" s="329"/>
      <c r="C38" s="330"/>
      <c r="D38" s="329"/>
      <c r="E38" s="115" t="s">
        <v>76</v>
      </c>
      <c r="F38" s="110">
        <v>2</v>
      </c>
      <c r="G38" s="121" t="s">
        <v>29</v>
      </c>
      <c r="H38" s="95"/>
      <c r="I38" s="95"/>
      <c r="J38" s="98">
        <v>23000</v>
      </c>
      <c r="K38" s="335"/>
      <c r="L38" s="338"/>
      <c r="M38" s="338"/>
      <c r="N38" s="338"/>
      <c r="O38" s="335"/>
      <c r="P38" s="335"/>
      <c r="Q38" s="335"/>
    </row>
    <row r="39" spans="1:17" ht="26.4">
      <c r="A39" s="356"/>
      <c r="B39" s="329"/>
      <c r="C39" s="330"/>
      <c r="D39" s="329"/>
      <c r="E39" s="115" t="s">
        <v>77</v>
      </c>
      <c r="F39" s="110">
        <v>5</v>
      </c>
      <c r="G39" s="121" t="s">
        <v>29</v>
      </c>
      <c r="H39" s="95"/>
      <c r="I39" s="95"/>
      <c r="J39" s="98">
        <v>22000</v>
      </c>
      <c r="K39" s="335"/>
      <c r="L39" s="338"/>
      <c r="M39" s="338"/>
      <c r="N39" s="338"/>
      <c r="O39" s="335"/>
      <c r="P39" s="335"/>
      <c r="Q39" s="335"/>
    </row>
    <row r="40" spans="1:17" ht="169.2" customHeight="1">
      <c r="A40" s="356"/>
      <c r="B40" s="329"/>
      <c r="C40" s="330"/>
      <c r="D40" s="329"/>
      <c r="E40" s="115" t="s">
        <v>78</v>
      </c>
      <c r="F40" s="110">
        <v>5</v>
      </c>
      <c r="G40" s="121" t="s">
        <v>29</v>
      </c>
      <c r="H40" s="88"/>
      <c r="I40" s="88"/>
      <c r="J40" s="98">
        <v>22000</v>
      </c>
      <c r="K40" s="336"/>
      <c r="L40" s="339"/>
      <c r="M40" s="339"/>
      <c r="N40" s="339"/>
      <c r="O40" s="336"/>
      <c r="P40" s="336"/>
      <c r="Q40" s="336"/>
    </row>
    <row r="41" spans="1:17">
      <c r="A41" s="356"/>
      <c r="B41" s="15"/>
      <c r="C41" s="121"/>
      <c r="D41" s="15"/>
      <c r="E41" s="77" t="s">
        <v>24</v>
      </c>
      <c r="F41" s="16">
        <f>F27+F28+F29+F30+F31+F32+F33+F34+F35+F36+F37+F38+F39+F40</f>
        <v>32</v>
      </c>
      <c r="G41" s="121"/>
      <c r="H41" s="89"/>
      <c r="I41" s="89"/>
      <c r="J41" s="89"/>
      <c r="K41" s="115"/>
      <c r="L41" s="115">
        <v>186</v>
      </c>
      <c r="M41" s="115">
        <v>0</v>
      </c>
      <c r="N41" s="115">
        <v>0</v>
      </c>
      <c r="O41" s="115"/>
      <c r="P41" s="121"/>
      <c r="Q41" s="121"/>
    </row>
    <row r="42" spans="1:17" ht="14.4" customHeight="1">
      <c r="A42" s="356">
        <v>4</v>
      </c>
      <c r="B42" s="317" t="s">
        <v>97</v>
      </c>
      <c r="C42" s="312" t="s">
        <v>98</v>
      </c>
      <c r="D42" s="312" t="s">
        <v>99</v>
      </c>
      <c r="E42" s="132" t="s">
        <v>31</v>
      </c>
      <c r="F42" s="127">
        <v>75</v>
      </c>
      <c r="G42" s="384" t="s">
        <v>29</v>
      </c>
      <c r="H42" s="127">
        <v>45</v>
      </c>
      <c r="I42" s="127">
        <v>15</v>
      </c>
      <c r="J42" s="89">
        <v>16000</v>
      </c>
      <c r="K42" s="314" t="s">
        <v>100</v>
      </c>
      <c r="L42" s="312" t="s">
        <v>101</v>
      </c>
      <c r="M42" s="312" t="s">
        <v>102</v>
      </c>
      <c r="N42" s="312" t="s">
        <v>103</v>
      </c>
      <c r="O42" s="314" t="s">
        <v>104</v>
      </c>
      <c r="P42" s="314" t="s">
        <v>392</v>
      </c>
      <c r="Q42" s="314" t="s">
        <v>294</v>
      </c>
    </row>
    <row r="43" spans="1:17">
      <c r="A43" s="356"/>
      <c r="B43" s="318"/>
      <c r="C43" s="313"/>
      <c r="D43" s="313"/>
      <c r="E43" s="43" t="s">
        <v>106</v>
      </c>
      <c r="F43" s="44">
        <v>75</v>
      </c>
      <c r="G43" s="385"/>
      <c r="H43" s="128"/>
      <c r="I43" s="128"/>
      <c r="J43" s="89">
        <v>16000</v>
      </c>
      <c r="K43" s="315"/>
      <c r="L43" s="313"/>
      <c r="M43" s="313"/>
      <c r="N43" s="313"/>
      <c r="O43" s="315"/>
      <c r="P43" s="315"/>
      <c r="Q43" s="315"/>
    </row>
    <row r="44" spans="1:17" ht="409.6" customHeight="1">
      <c r="A44" s="356"/>
      <c r="B44" s="318"/>
      <c r="C44" s="313"/>
      <c r="D44" s="313"/>
      <c r="E44" s="132" t="s">
        <v>32</v>
      </c>
      <c r="F44" s="127">
        <v>15</v>
      </c>
      <c r="G44" s="385"/>
      <c r="H44" s="128"/>
      <c r="I44" s="128"/>
      <c r="J44" s="89">
        <v>16000</v>
      </c>
      <c r="K44" s="315"/>
      <c r="L44" s="313"/>
      <c r="M44" s="313"/>
      <c r="N44" s="313"/>
      <c r="O44" s="315"/>
      <c r="P44" s="315"/>
      <c r="Q44" s="315"/>
    </row>
    <row r="45" spans="1:17" ht="84" customHeight="1">
      <c r="A45" s="356"/>
      <c r="B45" s="319"/>
      <c r="C45" s="343"/>
      <c r="D45" s="343"/>
      <c r="E45" s="76" t="s">
        <v>24</v>
      </c>
      <c r="F45" s="45">
        <v>165</v>
      </c>
      <c r="G45" s="46"/>
      <c r="H45" s="101"/>
      <c r="I45" s="101"/>
      <c r="J45" s="101"/>
      <c r="K45" s="47"/>
      <c r="L45" s="47">
        <v>95</v>
      </c>
      <c r="M45" s="47">
        <v>95</v>
      </c>
      <c r="N45" s="47">
        <v>77</v>
      </c>
      <c r="O45" s="73"/>
      <c r="P45" s="316"/>
      <c r="Q45" s="316"/>
    </row>
    <row r="46" spans="1:17" ht="79.2">
      <c r="A46" s="356">
        <v>5</v>
      </c>
      <c r="B46" s="329" t="s">
        <v>128</v>
      </c>
      <c r="C46" s="330" t="s">
        <v>129</v>
      </c>
      <c r="D46" s="331" t="s">
        <v>39</v>
      </c>
      <c r="E46" s="121" t="s">
        <v>130</v>
      </c>
      <c r="F46" s="110">
        <v>15</v>
      </c>
      <c r="G46" s="121" t="s">
        <v>131</v>
      </c>
      <c r="H46" s="87">
        <v>10</v>
      </c>
      <c r="I46" s="87">
        <v>1</v>
      </c>
      <c r="J46" s="131">
        <v>20000</v>
      </c>
      <c r="K46" s="334" t="s">
        <v>41</v>
      </c>
      <c r="L46" s="334">
        <v>0</v>
      </c>
      <c r="M46" s="334">
        <v>0</v>
      </c>
      <c r="N46" s="334">
        <v>0</v>
      </c>
      <c r="O46" s="334" t="s">
        <v>132</v>
      </c>
      <c r="P46" s="364" t="s">
        <v>393</v>
      </c>
      <c r="Q46" s="334" t="s">
        <v>284</v>
      </c>
    </row>
    <row r="47" spans="1:17" ht="39.6">
      <c r="A47" s="356"/>
      <c r="B47" s="329"/>
      <c r="C47" s="330"/>
      <c r="D47" s="332"/>
      <c r="E47" s="121" t="s">
        <v>134</v>
      </c>
      <c r="F47" s="110">
        <v>10</v>
      </c>
      <c r="G47" s="121" t="s">
        <v>131</v>
      </c>
      <c r="H47" s="95"/>
      <c r="I47" s="95"/>
      <c r="J47" s="131">
        <v>20000</v>
      </c>
      <c r="K47" s="335"/>
      <c r="L47" s="335"/>
      <c r="M47" s="335"/>
      <c r="N47" s="335"/>
      <c r="O47" s="335"/>
      <c r="P47" s="365"/>
      <c r="Q47" s="335"/>
    </row>
    <row r="48" spans="1:17" ht="52.8">
      <c r="A48" s="356"/>
      <c r="B48" s="329"/>
      <c r="C48" s="330"/>
      <c r="D48" s="332"/>
      <c r="E48" s="121" t="s">
        <v>135</v>
      </c>
      <c r="F48" s="110">
        <v>10</v>
      </c>
      <c r="G48" s="121" t="s">
        <v>131</v>
      </c>
      <c r="H48" s="95"/>
      <c r="I48" s="95"/>
      <c r="J48" s="131">
        <v>20000</v>
      </c>
      <c r="K48" s="335"/>
      <c r="L48" s="335"/>
      <c r="M48" s="335"/>
      <c r="N48" s="335"/>
      <c r="O48" s="335"/>
      <c r="P48" s="365"/>
      <c r="Q48" s="335"/>
    </row>
    <row r="49" spans="1:17">
      <c r="A49" s="356"/>
      <c r="B49" s="329"/>
      <c r="C49" s="330"/>
      <c r="D49" s="332"/>
      <c r="E49" s="121" t="s">
        <v>106</v>
      </c>
      <c r="F49" s="110">
        <v>10</v>
      </c>
      <c r="G49" s="121" t="s">
        <v>29</v>
      </c>
      <c r="H49" s="95"/>
      <c r="I49" s="95"/>
      <c r="J49" s="131">
        <v>20000</v>
      </c>
      <c r="K49" s="335"/>
      <c r="L49" s="335"/>
      <c r="M49" s="335"/>
      <c r="N49" s="335"/>
      <c r="O49" s="335"/>
      <c r="P49" s="365"/>
      <c r="Q49" s="335"/>
    </row>
    <row r="50" spans="1:17" ht="400.2" customHeight="1">
      <c r="A50" s="356"/>
      <c r="B50" s="329"/>
      <c r="C50" s="330"/>
      <c r="D50" s="332"/>
      <c r="E50" s="121" t="s">
        <v>116</v>
      </c>
      <c r="F50" s="110">
        <v>15</v>
      </c>
      <c r="G50" s="121" t="s">
        <v>29</v>
      </c>
      <c r="H50" s="95"/>
      <c r="I50" s="95"/>
      <c r="J50" s="131">
        <v>20000</v>
      </c>
      <c r="K50" s="335"/>
      <c r="L50" s="335"/>
      <c r="M50" s="335"/>
      <c r="N50" s="335"/>
      <c r="O50" s="335"/>
      <c r="P50" s="365"/>
      <c r="Q50" s="335"/>
    </row>
    <row r="51" spans="1:17">
      <c r="A51" s="212"/>
      <c r="B51" s="15"/>
      <c r="C51" s="121"/>
      <c r="D51" s="15"/>
      <c r="E51" s="77" t="s">
        <v>24</v>
      </c>
      <c r="F51" s="16">
        <v>60</v>
      </c>
      <c r="G51" s="121"/>
      <c r="H51" s="89"/>
      <c r="I51" s="89"/>
      <c r="J51" s="89"/>
      <c r="K51" s="115"/>
      <c r="L51" s="115">
        <v>0</v>
      </c>
      <c r="M51" s="115">
        <v>0</v>
      </c>
      <c r="N51" s="115">
        <v>0</v>
      </c>
      <c r="O51" s="115"/>
      <c r="P51" s="121"/>
      <c r="Q51" s="121"/>
    </row>
    <row r="52" spans="1:17" ht="26.4">
      <c r="A52" s="356"/>
      <c r="B52" s="329" t="s">
        <v>142</v>
      </c>
      <c r="C52" s="330" t="s">
        <v>143</v>
      </c>
      <c r="D52" s="331" t="s">
        <v>81</v>
      </c>
      <c r="E52" s="18" t="s">
        <v>82</v>
      </c>
      <c r="F52" s="21">
        <v>8</v>
      </c>
      <c r="G52" s="18" t="s">
        <v>29</v>
      </c>
      <c r="H52" s="129">
        <v>68</v>
      </c>
      <c r="I52" s="129">
        <v>0</v>
      </c>
      <c r="J52" s="99">
        <v>16000</v>
      </c>
      <c r="K52" s="334" t="s">
        <v>41</v>
      </c>
      <c r="L52" s="334">
        <v>0</v>
      </c>
      <c r="M52" s="334">
        <v>0</v>
      </c>
      <c r="N52" s="334">
        <v>0</v>
      </c>
      <c r="O52" s="334" t="s">
        <v>144</v>
      </c>
      <c r="P52" s="334" t="s">
        <v>306</v>
      </c>
      <c r="Q52" s="334" t="s">
        <v>288</v>
      </c>
    </row>
    <row r="53" spans="1:17">
      <c r="A53" s="356"/>
      <c r="B53" s="329"/>
      <c r="C53" s="330"/>
      <c r="D53" s="332"/>
      <c r="E53" s="18" t="s">
        <v>111</v>
      </c>
      <c r="F53" s="21">
        <v>8</v>
      </c>
      <c r="G53" s="18" t="s">
        <v>29</v>
      </c>
      <c r="H53" s="130"/>
      <c r="I53" s="130"/>
      <c r="J53" s="99">
        <v>16000</v>
      </c>
      <c r="K53" s="335"/>
      <c r="L53" s="335"/>
      <c r="M53" s="335"/>
      <c r="N53" s="335"/>
      <c r="O53" s="335"/>
      <c r="P53" s="335"/>
      <c r="Q53" s="335"/>
    </row>
    <row r="54" spans="1:17" ht="26.4">
      <c r="A54" s="356"/>
      <c r="B54" s="329"/>
      <c r="C54" s="330"/>
      <c r="D54" s="332"/>
      <c r="E54" s="18" t="s">
        <v>116</v>
      </c>
      <c r="F54" s="21">
        <v>8</v>
      </c>
      <c r="G54" s="18" t="s">
        <v>29</v>
      </c>
      <c r="H54" s="130"/>
      <c r="I54" s="130"/>
      <c r="J54" s="99">
        <v>16000</v>
      </c>
      <c r="K54" s="335"/>
      <c r="L54" s="335"/>
      <c r="M54" s="335"/>
      <c r="N54" s="335"/>
      <c r="O54" s="335"/>
      <c r="P54" s="335"/>
      <c r="Q54" s="335"/>
    </row>
    <row r="55" spans="1:17">
      <c r="A55" s="356"/>
      <c r="B55" s="329"/>
      <c r="C55" s="330"/>
      <c r="D55" s="332"/>
      <c r="E55" s="18" t="s">
        <v>31</v>
      </c>
      <c r="F55" s="21">
        <v>8</v>
      </c>
      <c r="G55" s="18" t="s">
        <v>29</v>
      </c>
      <c r="H55" s="130"/>
      <c r="I55" s="130"/>
      <c r="J55" s="99">
        <v>16000</v>
      </c>
      <c r="K55" s="335"/>
      <c r="L55" s="335"/>
      <c r="M55" s="335"/>
      <c r="N55" s="335"/>
      <c r="O55" s="335"/>
      <c r="P55" s="335"/>
      <c r="Q55" s="335"/>
    </row>
    <row r="56" spans="1:17">
      <c r="A56" s="356"/>
      <c r="B56" s="329"/>
      <c r="C56" s="330"/>
      <c r="D56" s="332"/>
      <c r="E56" s="18" t="s">
        <v>109</v>
      </c>
      <c r="F56" s="21">
        <v>9</v>
      </c>
      <c r="G56" s="18" t="s">
        <v>29</v>
      </c>
      <c r="H56" s="130"/>
      <c r="I56" s="130"/>
      <c r="J56" s="99">
        <v>16000</v>
      </c>
      <c r="K56" s="335"/>
      <c r="L56" s="335"/>
      <c r="M56" s="335"/>
      <c r="N56" s="335"/>
      <c r="O56" s="335"/>
      <c r="P56" s="335"/>
      <c r="Q56" s="335"/>
    </row>
    <row r="57" spans="1:17" ht="52.8">
      <c r="A57" s="356"/>
      <c r="B57" s="329"/>
      <c r="C57" s="330"/>
      <c r="D57" s="332"/>
      <c r="E57" s="18" t="s">
        <v>146</v>
      </c>
      <c r="F57" s="21">
        <v>6</v>
      </c>
      <c r="G57" s="18" t="s">
        <v>29</v>
      </c>
      <c r="H57" s="130"/>
      <c r="I57" s="130"/>
      <c r="J57" s="99">
        <v>16000</v>
      </c>
      <c r="K57" s="335"/>
      <c r="L57" s="335"/>
      <c r="M57" s="335"/>
      <c r="N57" s="335"/>
      <c r="O57" s="335"/>
      <c r="P57" s="335"/>
      <c r="Q57" s="335"/>
    </row>
    <row r="58" spans="1:17" ht="66">
      <c r="A58" s="356"/>
      <c r="B58" s="329"/>
      <c r="C58" s="330"/>
      <c r="D58" s="332"/>
      <c r="E58" s="18" t="s">
        <v>147</v>
      </c>
      <c r="F58" s="21">
        <v>3</v>
      </c>
      <c r="G58" s="18" t="s">
        <v>29</v>
      </c>
      <c r="H58" s="130"/>
      <c r="I58" s="130"/>
      <c r="J58" s="99">
        <v>16000</v>
      </c>
      <c r="K58" s="335"/>
      <c r="L58" s="335"/>
      <c r="M58" s="335"/>
      <c r="N58" s="335"/>
      <c r="O58" s="335"/>
      <c r="P58" s="335"/>
      <c r="Q58" s="335"/>
    </row>
    <row r="59" spans="1:17" ht="26.4">
      <c r="A59" s="356"/>
      <c r="B59" s="329"/>
      <c r="C59" s="330"/>
      <c r="D59" s="333"/>
      <c r="E59" s="18" t="s">
        <v>148</v>
      </c>
      <c r="F59" s="21">
        <v>3</v>
      </c>
      <c r="G59" s="18" t="s">
        <v>29</v>
      </c>
      <c r="H59" s="131"/>
      <c r="I59" s="131"/>
      <c r="J59" s="99">
        <v>16000</v>
      </c>
      <c r="K59" s="336"/>
      <c r="L59" s="336"/>
      <c r="M59" s="336"/>
      <c r="N59" s="336"/>
      <c r="O59" s="336"/>
      <c r="P59" s="336"/>
      <c r="Q59" s="336"/>
    </row>
    <row r="60" spans="1:17">
      <c r="A60" s="356"/>
      <c r="B60" s="15"/>
      <c r="C60" s="121"/>
      <c r="D60" s="15"/>
      <c r="E60" s="79" t="s">
        <v>24</v>
      </c>
      <c r="F60" s="31">
        <v>53</v>
      </c>
      <c r="G60" s="18"/>
      <c r="H60" s="92"/>
      <c r="I60" s="92"/>
      <c r="J60" s="92"/>
      <c r="K60" s="115"/>
      <c r="L60" s="115">
        <v>0</v>
      </c>
      <c r="M60" s="115">
        <v>0</v>
      </c>
      <c r="N60" s="115">
        <v>0</v>
      </c>
      <c r="O60" s="115"/>
      <c r="P60" s="121"/>
      <c r="Q60" s="121"/>
    </row>
    <row r="61" spans="1:17" ht="14.4" customHeight="1">
      <c r="A61" s="356"/>
      <c r="B61" s="329" t="s">
        <v>149</v>
      </c>
      <c r="C61" s="330" t="s">
        <v>150</v>
      </c>
      <c r="D61" s="331" t="s">
        <v>39</v>
      </c>
      <c r="E61" s="121" t="s">
        <v>83</v>
      </c>
      <c r="F61" s="110">
        <v>3</v>
      </c>
      <c r="G61" s="121" t="s">
        <v>151</v>
      </c>
      <c r="H61" s="87">
        <v>42</v>
      </c>
      <c r="I61" s="87">
        <v>0</v>
      </c>
      <c r="J61" s="92">
        <v>27000</v>
      </c>
      <c r="K61" s="334" t="s">
        <v>340</v>
      </c>
      <c r="L61" s="337" t="s">
        <v>341</v>
      </c>
      <c r="M61" s="337" t="s">
        <v>341</v>
      </c>
      <c r="N61" s="337" t="s">
        <v>395</v>
      </c>
      <c r="O61" s="334" t="s">
        <v>152</v>
      </c>
      <c r="P61" s="334" t="s">
        <v>394</v>
      </c>
      <c r="Q61" s="334" t="s">
        <v>284</v>
      </c>
    </row>
    <row r="62" spans="1:17" ht="26.4">
      <c r="A62" s="356"/>
      <c r="B62" s="329"/>
      <c r="C62" s="330"/>
      <c r="D62" s="333"/>
      <c r="E62" s="121" t="s">
        <v>154</v>
      </c>
      <c r="F62" s="110">
        <v>3</v>
      </c>
      <c r="G62" s="121" t="s">
        <v>151</v>
      </c>
      <c r="H62" s="95"/>
      <c r="I62" s="95"/>
      <c r="J62" s="92">
        <v>27000</v>
      </c>
      <c r="K62" s="335"/>
      <c r="L62" s="338"/>
      <c r="M62" s="338"/>
      <c r="N62" s="338"/>
      <c r="O62" s="335"/>
      <c r="P62" s="335"/>
      <c r="Q62" s="335"/>
    </row>
    <row r="63" spans="1:17" ht="26.4">
      <c r="A63" s="356"/>
      <c r="B63" s="329"/>
      <c r="C63" s="330"/>
      <c r="D63" s="331" t="s">
        <v>155</v>
      </c>
      <c r="E63" s="121" t="s">
        <v>156</v>
      </c>
      <c r="F63" s="110">
        <v>2</v>
      </c>
      <c r="G63" s="121" t="s">
        <v>151</v>
      </c>
      <c r="H63" s="95"/>
      <c r="I63" s="95"/>
      <c r="J63" s="92">
        <v>35000</v>
      </c>
      <c r="K63" s="335"/>
      <c r="L63" s="338"/>
      <c r="M63" s="338"/>
      <c r="N63" s="338"/>
      <c r="O63" s="335"/>
      <c r="P63" s="335"/>
      <c r="Q63" s="335"/>
    </row>
    <row r="64" spans="1:17">
      <c r="A64" s="356"/>
      <c r="B64" s="329"/>
      <c r="C64" s="330"/>
      <c r="D64" s="333"/>
      <c r="E64" s="121" t="s">
        <v>157</v>
      </c>
      <c r="F64" s="110">
        <v>2</v>
      </c>
      <c r="G64" s="121" t="s">
        <v>151</v>
      </c>
      <c r="H64" s="95"/>
      <c r="I64" s="95"/>
      <c r="J64" s="92">
        <v>35000</v>
      </c>
      <c r="K64" s="335"/>
      <c r="L64" s="338"/>
      <c r="M64" s="338"/>
      <c r="N64" s="338"/>
      <c r="O64" s="335"/>
      <c r="P64" s="335"/>
      <c r="Q64" s="335"/>
    </row>
    <row r="65" spans="1:17" ht="337.2" customHeight="1">
      <c r="A65" s="356"/>
      <c r="B65" s="329"/>
      <c r="C65" s="330"/>
      <c r="D65" s="15" t="s">
        <v>158</v>
      </c>
      <c r="E65" s="121" t="s">
        <v>159</v>
      </c>
      <c r="F65" s="110">
        <v>2</v>
      </c>
      <c r="G65" s="121" t="s">
        <v>151</v>
      </c>
      <c r="H65" s="95"/>
      <c r="I65" s="95"/>
      <c r="J65" s="92">
        <v>30000</v>
      </c>
      <c r="K65" s="335"/>
      <c r="L65" s="338"/>
      <c r="M65" s="338"/>
      <c r="N65" s="338"/>
      <c r="O65" s="335"/>
      <c r="P65" s="335"/>
      <c r="Q65" s="335"/>
    </row>
    <row r="66" spans="1:17">
      <c r="A66" s="356"/>
      <c r="B66" s="15"/>
      <c r="C66" s="115"/>
      <c r="D66" s="15"/>
      <c r="E66" s="77" t="s">
        <v>24</v>
      </c>
      <c r="F66" s="16">
        <v>12</v>
      </c>
      <c r="G66" s="121"/>
      <c r="H66" s="89"/>
      <c r="I66" s="89"/>
      <c r="J66" s="89"/>
      <c r="K66" s="115"/>
      <c r="L66" s="115">
        <v>23</v>
      </c>
      <c r="M66" s="115">
        <v>23</v>
      </c>
      <c r="N66" s="115">
        <v>18</v>
      </c>
      <c r="O66" s="115"/>
      <c r="P66" s="121"/>
      <c r="Q66" s="121"/>
    </row>
    <row r="67" spans="1:17">
      <c r="A67" s="356"/>
      <c r="B67" s="331" t="s">
        <v>160</v>
      </c>
      <c r="C67" s="334" t="s">
        <v>108</v>
      </c>
      <c r="D67" s="334" t="s">
        <v>39</v>
      </c>
      <c r="E67" s="18" t="s">
        <v>109</v>
      </c>
      <c r="F67" s="21">
        <v>17</v>
      </c>
      <c r="G67" s="340" t="s">
        <v>29</v>
      </c>
      <c r="H67" s="129">
        <v>27</v>
      </c>
      <c r="I67" s="129">
        <v>24</v>
      </c>
      <c r="J67" s="89">
        <v>15000</v>
      </c>
      <c r="K67" s="314" t="s">
        <v>344</v>
      </c>
      <c r="L67" s="337" t="s">
        <v>345</v>
      </c>
      <c r="M67" s="337" t="s">
        <v>346</v>
      </c>
      <c r="N67" s="337" t="s">
        <v>346</v>
      </c>
      <c r="O67" s="334" t="s">
        <v>110</v>
      </c>
      <c r="P67" s="334" t="s">
        <v>396</v>
      </c>
      <c r="Q67" s="334" t="s">
        <v>284</v>
      </c>
    </row>
    <row r="68" spans="1:17">
      <c r="A68" s="356"/>
      <c r="B68" s="332"/>
      <c r="C68" s="335"/>
      <c r="D68" s="335"/>
      <c r="E68" s="51" t="s">
        <v>111</v>
      </c>
      <c r="F68" s="122">
        <v>17</v>
      </c>
      <c r="G68" s="341"/>
      <c r="H68" s="130"/>
      <c r="I68" s="130"/>
      <c r="J68" s="89">
        <v>15000</v>
      </c>
      <c r="K68" s="315"/>
      <c r="L68" s="338"/>
      <c r="M68" s="338"/>
      <c r="N68" s="338"/>
      <c r="O68" s="335"/>
      <c r="P68" s="335"/>
      <c r="Q68" s="335"/>
    </row>
    <row r="69" spans="1:17">
      <c r="A69" s="356"/>
      <c r="B69" s="332"/>
      <c r="C69" s="335"/>
      <c r="D69" s="335"/>
      <c r="E69" s="51" t="s">
        <v>83</v>
      </c>
      <c r="F69" s="122">
        <v>12</v>
      </c>
      <c r="G69" s="341"/>
      <c r="H69" s="130"/>
      <c r="I69" s="130"/>
      <c r="J69" s="89">
        <v>18000</v>
      </c>
      <c r="K69" s="315"/>
      <c r="L69" s="338"/>
      <c r="M69" s="338"/>
      <c r="N69" s="338"/>
      <c r="O69" s="335"/>
      <c r="P69" s="335"/>
      <c r="Q69" s="335"/>
    </row>
    <row r="70" spans="1:17">
      <c r="A70" s="356"/>
      <c r="B70" s="332"/>
      <c r="C70" s="335"/>
      <c r="D70" s="335"/>
      <c r="E70" s="51" t="s">
        <v>31</v>
      </c>
      <c r="F70" s="122">
        <v>15</v>
      </c>
      <c r="G70" s="341"/>
      <c r="H70" s="130"/>
      <c r="I70" s="130"/>
      <c r="J70" s="89">
        <v>18000</v>
      </c>
      <c r="K70" s="315"/>
      <c r="L70" s="338"/>
      <c r="M70" s="338"/>
      <c r="N70" s="338"/>
      <c r="O70" s="335"/>
      <c r="P70" s="335"/>
      <c r="Q70" s="335"/>
    </row>
    <row r="71" spans="1:17">
      <c r="A71" s="356"/>
      <c r="B71" s="332"/>
      <c r="C71" s="335"/>
      <c r="D71" s="335"/>
      <c r="E71" s="51" t="s">
        <v>112</v>
      </c>
      <c r="F71" s="122">
        <v>10</v>
      </c>
      <c r="G71" s="341"/>
      <c r="H71" s="130"/>
      <c r="I71" s="130"/>
      <c r="J71" s="89">
        <v>18000</v>
      </c>
      <c r="K71" s="315"/>
      <c r="L71" s="338"/>
      <c r="M71" s="338"/>
      <c r="N71" s="338"/>
      <c r="O71" s="335"/>
      <c r="P71" s="335"/>
      <c r="Q71" s="335"/>
    </row>
    <row r="72" spans="1:17">
      <c r="A72" s="356"/>
      <c r="B72" s="332"/>
      <c r="C72" s="335"/>
      <c r="D72" s="335"/>
      <c r="E72" s="51" t="s">
        <v>113</v>
      </c>
      <c r="F72" s="122">
        <v>15</v>
      </c>
      <c r="G72" s="341"/>
      <c r="H72" s="130"/>
      <c r="I72" s="130"/>
      <c r="J72" s="89">
        <v>20000</v>
      </c>
      <c r="K72" s="315"/>
      <c r="L72" s="338"/>
      <c r="M72" s="338"/>
      <c r="N72" s="338"/>
      <c r="O72" s="335"/>
      <c r="P72" s="335"/>
      <c r="Q72" s="335"/>
    </row>
    <row r="73" spans="1:17">
      <c r="A73" s="356"/>
      <c r="B73" s="332"/>
      <c r="C73" s="335"/>
      <c r="D73" s="335"/>
      <c r="E73" s="51" t="s">
        <v>114</v>
      </c>
      <c r="F73" s="122">
        <v>15</v>
      </c>
      <c r="G73" s="341"/>
      <c r="H73" s="130"/>
      <c r="I73" s="130"/>
      <c r="J73" s="89">
        <v>18000</v>
      </c>
      <c r="K73" s="315"/>
      <c r="L73" s="338"/>
      <c r="M73" s="338"/>
      <c r="N73" s="338"/>
      <c r="O73" s="335"/>
      <c r="P73" s="335"/>
      <c r="Q73" s="335"/>
    </row>
    <row r="74" spans="1:17" ht="26.4">
      <c r="A74" s="356"/>
      <c r="B74" s="332"/>
      <c r="C74" s="335"/>
      <c r="D74" s="335"/>
      <c r="E74" s="51" t="s">
        <v>82</v>
      </c>
      <c r="F74" s="122">
        <v>15</v>
      </c>
      <c r="G74" s="341"/>
      <c r="H74" s="130"/>
      <c r="I74" s="130"/>
      <c r="J74" s="89">
        <v>18000</v>
      </c>
      <c r="K74" s="315"/>
      <c r="L74" s="338"/>
      <c r="M74" s="338"/>
      <c r="N74" s="338"/>
      <c r="O74" s="335"/>
      <c r="P74" s="335"/>
      <c r="Q74" s="335"/>
    </row>
    <row r="75" spans="1:17" ht="26.4">
      <c r="A75" s="356"/>
      <c r="B75" s="332"/>
      <c r="C75" s="335"/>
      <c r="D75" s="335"/>
      <c r="E75" s="51" t="s">
        <v>115</v>
      </c>
      <c r="F75" s="122">
        <v>10</v>
      </c>
      <c r="G75" s="341"/>
      <c r="H75" s="130"/>
      <c r="I75" s="130"/>
      <c r="J75" s="89">
        <v>18000</v>
      </c>
      <c r="K75" s="315"/>
      <c r="L75" s="338"/>
      <c r="M75" s="338"/>
      <c r="N75" s="338"/>
      <c r="O75" s="335"/>
      <c r="P75" s="335"/>
      <c r="Q75" s="335"/>
    </row>
    <row r="76" spans="1:17" ht="26.4">
      <c r="A76" s="356"/>
      <c r="B76" s="332"/>
      <c r="C76" s="335"/>
      <c r="D76" s="335"/>
      <c r="E76" s="51" t="s">
        <v>116</v>
      </c>
      <c r="F76" s="122">
        <v>17</v>
      </c>
      <c r="G76" s="341"/>
      <c r="H76" s="130"/>
      <c r="I76" s="130"/>
      <c r="J76" s="89">
        <v>18000</v>
      </c>
      <c r="K76" s="315"/>
      <c r="L76" s="338"/>
      <c r="M76" s="338"/>
      <c r="N76" s="338"/>
      <c r="O76" s="335"/>
      <c r="P76" s="335"/>
      <c r="Q76" s="335"/>
    </row>
    <row r="77" spans="1:17" ht="26.4">
      <c r="A77" s="356"/>
      <c r="B77" s="332"/>
      <c r="C77" s="335"/>
      <c r="D77" s="335"/>
      <c r="E77" s="51" t="s">
        <v>32</v>
      </c>
      <c r="F77" s="122">
        <v>15</v>
      </c>
      <c r="G77" s="341"/>
      <c r="H77" s="130"/>
      <c r="I77" s="130"/>
      <c r="J77" s="89">
        <v>20000</v>
      </c>
      <c r="K77" s="315"/>
      <c r="L77" s="338"/>
      <c r="M77" s="338"/>
      <c r="N77" s="338"/>
      <c r="O77" s="335"/>
      <c r="P77" s="335"/>
      <c r="Q77" s="335"/>
    </row>
    <row r="78" spans="1:17" ht="26.4">
      <c r="A78" s="356"/>
      <c r="B78" s="332"/>
      <c r="C78" s="335"/>
      <c r="D78" s="335"/>
      <c r="E78" s="51" t="s">
        <v>117</v>
      </c>
      <c r="F78" s="122">
        <v>35</v>
      </c>
      <c r="G78" s="341"/>
      <c r="H78" s="130"/>
      <c r="I78" s="130"/>
      <c r="J78" s="89">
        <v>15000</v>
      </c>
      <c r="K78" s="315"/>
      <c r="L78" s="338"/>
      <c r="M78" s="338"/>
      <c r="N78" s="338"/>
      <c r="O78" s="335"/>
      <c r="P78" s="335"/>
      <c r="Q78" s="335"/>
    </row>
    <row r="79" spans="1:17">
      <c r="A79" s="356"/>
      <c r="B79" s="332"/>
      <c r="C79" s="335"/>
      <c r="D79" s="335"/>
      <c r="E79" s="53" t="s">
        <v>118</v>
      </c>
      <c r="F79" s="122">
        <v>15</v>
      </c>
      <c r="G79" s="341"/>
      <c r="H79" s="130"/>
      <c r="I79" s="130"/>
      <c r="J79" s="89">
        <v>18000</v>
      </c>
      <c r="K79" s="315"/>
      <c r="L79" s="338"/>
      <c r="M79" s="338"/>
      <c r="N79" s="338"/>
      <c r="O79" s="335"/>
      <c r="P79" s="335"/>
      <c r="Q79" s="335"/>
    </row>
    <row r="80" spans="1:17">
      <c r="A80" s="356"/>
      <c r="B80" s="332"/>
      <c r="C80" s="335"/>
      <c r="D80" s="335"/>
      <c r="E80" s="53" t="s">
        <v>40</v>
      </c>
      <c r="F80" s="122">
        <v>15</v>
      </c>
      <c r="G80" s="341"/>
      <c r="H80" s="130"/>
      <c r="I80" s="130"/>
      <c r="J80" s="89">
        <v>20000</v>
      </c>
      <c r="K80" s="315"/>
      <c r="L80" s="338"/>
      <c r="M80" s="338"/>
      <c r="N80" s="338"/>
      <c r="O80" s="335"/>
      <c r="P80" s="335"/>
      <c r="Q80" s="335"/>
    </row>
    <row r="81" spans="1:17">
      <c r="A81" s="356"/>
      <c r="B81" s="332"/>
      <c r="C81" s="335"/>
      <c r="D81" s="335"/>
      <c r="E81" s="53" t="s">
        <v>20</v>
      </c>
      <c r="F81" s="122">
        <v>5</v>
      </c>
      <c r="G81" s="341"/>
      <c r="H81" s="130"/>
      <c r="I81" s="130"/>
      <c r="J81" s="89">
        <v>18000</v>
      </c>
      <c r="K81" s="315"/>
      <c r="L81" s="338"/>
      <c r="M81" s="338"/>
      <c r="N81" s="338"/>
      <c r="O81" s="335"/>
      <c r="P81" s="335"/>
      <c r="Q81" s="335"/>
    </row>
    <row r="82" spans="1:17" ht="26.4">
      <c r="A82" s="356"/>
      <c r="B82" s="332"/>
      <c r="C82" s="335"/>
      <c r="D82" s="335"/>
      <c r="E82" s="53" t="s">
        <v>119</v>
      </c>
      <c r="F82" s="122">
        <v>5</v>
      </c>
      <c r="G82" s="341"/>
      <c r="H82" s="130"/>
      <c r="I82" s="130"/>
      <c r="J82" s="89">
        <v>15000</v>
      </c>
      <c r="K82" s="315"/>
      <c r="L82" s="338"/>
      <c r="M82" s="338"/>
      <c r="N82" s="338"/>
      <c r="O82" s="335"/>
      <c r="P82" s="335"/>
      <c r="Q82" s="335"/>
    </row>
    <row r="83" spans="1:17" ht="26.4">
      <c r="A83" s="356"/>
      <c r="B83" s="332"/>
      <c r="C83" s="335"/>
      <c r="D83" s="335"/>
      <c r="E83" s="53" t="s">
        <v>120</v>
      </c>
      <c r="F83" s="122">
        <v>3</v>
      </c>
      <c r="G83" s="341"/>
      <c r="H83" s="130"/>
      <c r="I83" s="130"/>
      <c r="J83" s="89">
        <v>15000</v>
      </c>
      <c r="K83" s="315"/>
      <c r="L83" s="338"/>
      <c r="M83" s="338"/>
      <c r="N83" s="338"/>
      <c r="O83" s="335"/>
      <c r="P83" s="335"/>
      <c r="Q83" s="335"/>
    </row>
    <row r="84" spans="1:17">
      <c r="A84" s="356"/>
      <c r="B84" s="332"/>
      <c r="C84" s="335"/>
      <c r="D84" s="335"/>
      <c r="E84" s="53" t="s">
        <v>121</v>
      </c>
      <c r="F84" s="122">
        <v>5</v>
      </c>
      <c r="G84" s="341"/>
      <c r="H84" s="130"/>
      <c r="I84" s="130"/>
      <c r="J84" s="89">
        <v>20000</v>
      </c>
      <c r="K84" s="315"/>
      <c r="L84" s="338"/>
      <c r="M84" s="338"/>
      <c r="N84" s="338"/>
      <c r="O84" s="335"/>
      <c r="P84" s="335"/>
      <c r="Q84" s="335"/>
    </row>
    <row r="85" spans="1:17" ht="39.6">
      <c r="A85" s="356"/>
      <c r="B85" s="332"/>
      <c r="C85" s="335"/>
      <c r="D85" s="335"/>
      <c r="E85" s="53" t="s">
        <v>122</v>
      </c>
      <c r="F85" s="122">
        <v>3</v>
      </c>
      <c r="G85" s="341"/>
      <c r="H85" s="130"/>
      <c r="I85" s="130"/>
      <c r="J85" s="89">
        <v>20000</v>
      </c>
      <c r="K85" s="315"/>
      <c r="L85" s="338"/>
      <c r="M85" s="338"/>
      <c r="N85" s="338"/>
      <c r="O85" s="335"/>
      <c r="P85" s="335"/>
      <c r="Q85" s="335"/>
    </row>
    <row r="86" spans="1:17">
      <c r="A86" s="356"/>
      <c r="B86" s="332"/>
      <c r="C86" s="335"/>
      <c r="D86" s="335"/>
      <c r="E86" s="53" t="s">
        <v>123</v>
      </c>
      <c r="F86" s="122">
        <v>6</v>
      </c>
      <c r="G86" s="341"/>
      <c r="H86" s="130"/>
      <c r="I86" s="130"/>
      <c r="J86" s="89">
        <v>18000</v>
      </c>
      <c r="K86" s="315"/>
      <c r="L86" s="338"/>
      <c r="M86" s="338"/>
      <c r="N86" s="338"/>
      <c r="O86" s="335"/>
      <c r="P86" s="335"/>
      <c r="Q86" s="335"/>
    </row>
    <row r="87" spans="1:17">
      <c r="A87" s="356"/>
      <c r="B87" s="332"/>
      <c r="C87" s="335"/>
      <c r="D87" s="335"/>
      <c r="E87" s="53" t="s">
        <v>124</v>
      </c>
      <c r="F87" s="122">
        <v>5</v>
      </c>
      <c r="G87" s="341"/>
      <c r="H87" s="130"/>
      <c r="I87" s="130"/>
      <c r="J87" s="89">
        <v>18000</v>
      </c>
      <c r="K87" s="315"/>
      <c r="L87" s="338"/>
      <c r="M87" s="338"/>
      <c r="N87" s="338"/>
      <c r="O87" s="335"/>
      <c r="P87" s="335"/>
      <c r="Q87" s="335"/>
    </row>
    <row r="88" spans="1:17">
      <c r="A88" s="356"/>
      <c r="B88" s="332"/>
      <c r="C88" s="335"/>
      <c r="D88" s="335"/>
      <c r="E88" s="53" t="s">
        <v>125</v>
      </c>
      <c r="F88" s="122">
        <v>10</v>
      </c>
      <c r="G88" s="341"/>
      <c r="H88" s="130"/>
      <c r="I88" s="130"/>
      <c r="J88" s="89">
        <v>18000</v>
      </c>
      <c r="K88" s="315"/>
      <c r="L88" s="338"/>
      <c r="M88" s="338"/>
      <c r="N88" s="338"/>
      <c r="O88" s="335"/>
      <c r="P88" s="335"/>
      <c r="Q88" s="335"/>
    </row>
    <row r="89" spans="1:17" ht="39.6">
      <c r="A89" s="356"/>
      <c r="B89" s="332"/>
      <c r="C89" s="335"/>
      <c r="D89" s="335"/>
      <c r="E89" s="53" t="s">
        <v>126</v>
      </c>
      <c r="F89" s="122">
        <v>2</v>
      </c>
      <c r="G89" s="341"/>
      <c r="H89" s="130"/>
      <c r="I89" s="130"/>
      <c r="J89" s="89">
        <v>18000</v>
      </c>
      <c r="K89" s="315"/>
      <c r="L89" s="338"/>
      <c r="M89" s="338"/>
      <c r="N89" s="338"/>
      <c r="O89" s="335"/>
      <c r="P89" s="335"/>
      <c r="Q89" s="335"/>
    </row>
    <row r="90" spans="1:17" ht="232.2" customHeight="1">
      <c r="A90" s="356"/>
      <c r="B90" s="333"/>
      <c r="C90" s="336"/>
      <c r="D90" s="336"/>
      <c r="E90" s="53" t="s">
        <v>127</v>
      </c>
      <c r="F90" s="122">
        <v>3</v>
      </c>
      <c r="G90" s="342"/>
      <c r="H90" s="131"/>
      <c r="I90" s="131"/>
      <c r="J90" s="89">
        <v>18000</v>
      </c>
      <c r="K90" s="316"/>
      <c r="L90" s="339"/>
      <c r="M90" s="339"/>
      <c r="N90" s="339"/>
      <c r="O90" s="336"/>
      <c r="P90" s="336"/>
      <c r="Q90" s="336"/>
    </row>
    <row r="91" spans="1:17" ht="18.600000000000001" customHeight="1">
      <c r="A91" s="356"/>
      <c r="B91" s="15"/>
      <c r="C91" s="115"/>
      <c r="D91" s="15"/>
      <c r="E91" s="79" t="s">
        <v>24</v>
      </c>
      <c r="F91" s="31">
        <v>270</v>
      </c>
      <c r="G91" s="18"/>
      <c r="H91" s="131"/>
      <c r="I91" s="131"/>
      <c r="J91" s="131"/>
      <c r="K91" s="114"/>
      <c r="L91" s="115">
        <v>50</v>
      </c>
      <c r="M91" s="115">
        <v>25</v>
      </c>
      <c r="N91" s="115">
        <v>25</v>
      </c>
      <c r="O91" s="115"/>
      <c r="P91" s="121"/>
      <c r="Q91" s="121"/>
    </row>
    <row r="92" spans="1:17">
      <c r="A92" s="356"/>
      <c r="B92" s="329" t="s">
        <v>161</v>
      </c>
      <c r="C92" s="330" t="s">
        <v>162</v>
      </c>
      <c r="D92" s="331" t="s">
        <v>39</v>
      </c>
      <c r="E92" s="18" t="s">
        <v>40</v>
      </c>
      <c r="F92" s="21">
        <v>30</v>
      </c>
      <c r="G92" s="18" t="s">
        <v>29</v>
      </c>
      <c r="H92" s="129">
        <v>133</v>
      </c>
      <c r="I92" s="129">
        <v>91</v>
      </c>
      <c r="J92" s="131">
        <v>18600</v>
      </c>
      <c r="K92" s="334" t="s">
        <v>163</v>
      </c>
      <c r="L92" s="337" t="s">
        <v>164</v>
      </c>
      <c r="M92" s="337" t="s">
        <v>165</v>
      </c>
      <c r="N92" s="337" t="s">
        <v>166</v>
      </c>
      <c r="O92" s="334"/>
      <c r="P92" s="334" t="s">
        <v>397</v>
      </c>
      <c r="Q92" s="334" t="s">
        <v>284</v>
      </c>
    </row>
    <row r="93" spans="1:17">
      <c r="A93" s="356"/>
      <c r="B93" s="329"/>
      <c r="C93" s="330"/>
      <c r="D93" s="332"/>
      <c r="E93" s="18" t="s">
        <v>31</v>
      </c>
      <c r="F93" s="21">
        <v>20</v>
      </c>
      <c r="G93" s="18" t="s">
        <v>29</v>
      </c>
      <c r="H93" s="130"/>
      <c r="I93" s="130"/>
      <c r="J93" s="131">
        <v>18600</v>
      </c>
      <c r="K93" s="335"/>
      <c r="L93" s="338"/>
      <c r="M93" s="338"/>
      <c r="N93" s="338"/>
      <c r="O93" s="335"/>
      <c r="P93" s="335"/>
      <c r="Q93" s="335"/>
    </row>
    <row r="94" spans="1:17" ht="26.4">
      <c r="A94" s="356"/>
      <c r="B94" s="329"/>
      <c r="C94" s="330"/>
      <c r="D94" s="332"/>
      <c r="E94" s="18" t="s">
        <v>154</v>
      </c>
      <c r="F94" s="21">
        <v>10</v>
      </c>
      <c r="G94" s="18" t="s">
        <v>29</v>
      </c>
      <c r="H94" s="130"/>
      <c r="I94" s="130"/>
      <c r="J94" s="131">
        <v>18600</v>
      </c>
      <c r="K94" s="335"/>
      <c r="L94" s="338"/>
      <c r="M94" s="338"/>
      <c r="N94" s="338"/>
      <c r="O94" s="335"/>
      <c r="P94" s="335"/>
      <c r="Q94" s="335"/>
    </row>
    <row r="95" spans="1:17" ht="52.8">
      <c r="A95" s="356"/>
      <c r="B95" s="329"/>
      <c r="C95" s="330"/>
      <c r="D95" s="332"/>
      <c r="E95" s="18" t="s">
        <v>146</v>
      </c>
      <c r="F95" s="21">
        <v>10</v>
      </c>
      <c r="G95" s="18" t="s">
        <v>29</v>
      </c>
      <c r="H95" s="130"/>
      <c r="I95" s="130"/>
      <c r="J95" s="131">
        <v>18600</v>
      </c>
      <c r="K95" s="335"/>
      <c r="L95" s="338"/>
      <c r="M95" s="338"/>
      <c r="N95" s="338"/>
      <c r="O95" s="335"/>
      <c r="P95" s="335"/>
      <c r="Q95" s="335"/>
    </row>
    <row r="96" spans="1:17" ht="39.6">
      <c r="A96" s="356"/>
      <c r="B96" s="329"/>
      <c r="C96" s="330"/>
      <c r="D96" s="332"/>
      <c r="E96" s="18" t="s">
        <v>134</v>
      </c>
      <c r="F96" s="21">
        <v>10</v>
      </c>
      <c r="G96" s="18" t="s">
        <v>29</v>
      </c>
      <c r="H96" s="130"/>
      <c r="I96" s="130"/>
      <c r="J96" s="131">
        <v>18600</v>
      </c>
      <c r="K96" s="335"/>
      <c r="L96" s="338"/>
      <c r="M96" s="338"/>
      <c r="N96" s="338"/>
      <c r="O96" s="335"/>
      <c r="P96" s="335"/>
      <c r="Q96" s="335"/>
    </row>
    <row r="97" spans="1:17">
      <c r="A97" s="356"/>
      <c r="B97" s="329"/>
      <c r="C97" s="330"/>
      <c r="D97" s="332"/>
      <c r="E97" s="18" t="s">
        <v>109</v>
      </c>
      <c r="F97" s="21">
        <v>20</v>
      </c>
      <c r="G97" s="18" t="s">
        <v>29</v>
      </c>
      <c r="H97" s="130"/>
      <c r="I97" s="130"/>
      <c r="J97" s="131">
        <v>18600</v>
      </c>
      <c r="K97" s="335"/>
      <c r="L97" s="338"/>
      <c r="M97" s="338"/>
      <c r="N97" s="338"/>
      <c r="O97" s="335"/>
      <c r="P97" s="335"/>
      <c r="Q97" s="335"/>
    </row>
    <row r="98" spans="1:17">
      <c r="A98" s="356"/>
      <c r="B98" s="329"/>
      <c r="C98" s="330"/>
      <c r="D98" s="332"/>
      <c r="E98" s="18" t="s">
        <v>168</v>
      </c>
      <c r="F98" s="21">
        <v>20</v>
      </c>
      <c r="G98" s="18" t="s">
        <v>29</v>
      </c>
      <c r="H98" s="130"/>
      <c r="I98" s="130"/>
      <c r="J98" s="131">
        <v>18600</v>
      </c>
      <c r="K98" s="335"/>
      <c r="L98" s="338"/>
      <c r="M98" s="338"/>
      <c r="N98" s="338"/>
      <c r="O98" s="335"/>
      <c r="P98" s="335"/>
      <c r="Q98" s="335"/>
    </row>
    <row r="99" spans="1:17" ht="26.4">
      <c r="A99" s="356"/>
      <c r="B99" s="329"/>
      <c r="C99" s="330"/>
      <c r="D99" s="332"/>
      <c r="E99" s="18" t="s">
        <v>82</v>
      </c>
      <c r="F99" s="21">
        <v>10</v>
      </c>
      <c r="G99" s="18" t="s">
        <v>29</v>
      </c>
      <c r="H99" s="130"/>
      <c r="I99" s="130"/>
      <c r="J99" s="131">
        <v>18600</v>
      </c>
      <c r="K99" s="335"/>
      <c r="L99" s="338"/>
      <c r="M99" s="338"/>
      <c r="N99" s="338"/>
      <c r="O99" s="335"/>
      <c r="P99" s="335"/>
      <c r="Q99" s="335"/>
    </row>
    <row r="100" spans="1:17" ht="39.6">
      <c r="A100" s="356"/>
      <c r="B100" s="329"/>
      <c r="C100" s="330"/>
      <c r="D100" s="332"/>
      <c r="E100" s="18" t="s">
        <v>169</v>
      </c>
      <c r="F100" s="21">
        <v>10</v>
      </c>
      <c r="G100" s="18" t="s">
        <v>29</v>
      </c>
      <c r="H100" s="130"/>
      <c r="I100" s="130"/>
      <c r="J100" s="131">
        <v>18600</v>
      </c>
      <c r="K100" s="335"/>
      <c r="L100" s="338"/>
      <c r="M100" s="338"/>
      <c r="N100" s="338"/>
      <c r="O100" s="335"/>
      <c r="P100" s="335"/>
      <c r="Q100" s="335"/>
    </row>
    <row r="101" spans="1:17" ht="26.4">
      <c r="A101" s="356"/>
      <c r="B101" s="329"/>
      <c r="C101" s="330"/>
      <c r="D101" s="332"/>
      <c r="E101" s="18" t="s">
        <v>170</v>
      </c>
      <c r="F101" s="21">
        <v>5</v>
      </c>
      <c r="G101" s="18" t="s">
        <v>29</v>
      </c>
      <c r="H101" s="130"/>
      <c r="I101" s="130"/>
      <c r="J101" s="131">
        <v>18600</v>
      </c>
      <c r="K101" s="335"/>
      <c r="L101" s="338"/>
      <c r="M101" s="338"/>
      <c r="N101" s="338"/>
      <c r="O101" s="335"/>
      <c r="P101" s="335"/>
      <c r="Q101" s="335"/>
    </row>
    <row r="102" spans="1:17" ht="173.4" customHeight="1">
      <c r="A102" s="356"/>
      <c r="B102" s="329"/>
      <c r="C102" s="330"/>
      <c r="D102" s="333"/>
      <c r="E102" s="18" t="s">
        <v>171</v>
      </c>
      <c r="F102" s="21">
        <v>5</v>
      </c>
      <c r="G102" s="18" t="s">
        <v>29</v>
      </c>
      <c r="H102" s="131"/>
      <c r="I102" s="131"/>
      <c r="J102" s="131">
        <v>18600</v>
      </c>
      <c r="K102" s="336"/>
      <c r="L102" s="339"/>
      <c r="M102" s="339"/>
      <c r="N102" s="339"/>
      <c r="O102" s="336"/>
      <c r="P102" s="336"/>
      <c r="Q102" s="336"/>
    </row>
    <row r="103" spans="1:17">
      <c r="A103" s="356"/>
      <c r="B103" s="15"/>
      <c r="C103" s="115"/>
      <c r="D103" s="15"/>
      <c r="E103" s="79" t="s">
        <v>24</v>
      </c>
      <c r="F103" s="31">
        <v>150</v>
      </c>
      <c r="G103" s="18"/>
      <c r="H103" s="92"/>
      <c r="I103" s="92"/>
      <c r="J103" s="92"/>
      <c r="K103" s="115"/>
      <c r="L103" s="115">
        <v>370</v>
      </c>
      <c r="M103" s="115">
        <v>140</v>
      </c>
      <c r="N103" s="115">
        <v>105</v>
      </c>
      <c r="O103" s="115"/>
      <c r="P103" s="121"/>
      <c r="Q103" s="121"/>
    </row>
    <row r="104" spans="1:17">
      <c r="A104" s="356"/>
      <c r="B104" s="329" t="s">
        <v>186</v>
      </c>
      <c r="C104" s="330" t="s">
        <v>187</v>
      </c>
      <c r="D104" s="334" t="s">
        <v>188</v>
      </c>
      <c r="E104" s="121" t="s">
        <v>109</v>
      </c>
      <c r="F104" s="110">
        <v>7</v>
      </c>
      <c r="G104" s="121" t="s">
        <v>21</v>
      </c>
      <c r="H104" s="87">
        <v>25</v>
      </c>
      <c r="I104" s="87">
        <v>4</v>
      </c>
      <c r="J104" s="131">
        <v>20000</v>
      </c>
      <c r="K104" s="334" t="s">
        <v>41</v>
      </c>
      <c r="L104" s="337">
        <v>0</v>
      </c>
      <c r="M104" s="337">
        <v>0</v>
      </c>
      <c r="N104" s="337">
        <v>0</v>
      </c>
      <c r="O104" s="334" t="s">
        <v>190</v>
      </c>
      <c r="P104" s="334" t="s">
        <v>398</v>
      </c>
      <c r="Q104" s="334" t="s">
        <v>284</v>
      </c>
    </row>
    <row r="105" spans="1:17">
      <c r="A105" s="356"/>
      <c r="B105" s="329"/>
      <c r="C105" s="330"/>
      <c r="D105" s="335"/>
      <c r="E105" s="121" t="s">
        <v>31</v>
      </c>
      <c r="F105" s="110">
        <v>7</v>
      </c>
      <c r="G105" s="121" t="s">
        <v>21</v>
      </c>
      <c r="H105" s="95"/>
      <c r="I105" s="95"/>
      <c r="J105" s="131">
        <v>17000</v>
      </c>
      <c r="K105" s="335"/>
      <c r="L105" s="338"/>
      <c r="M105" s="338"/>
      <c r="N105" s="338"/>
      <c r="O105" s="335"/>
      <c r="P105" s="335"/>
      <c r="Q105" s="335"/>
    </row>
    <row r="106" spans="1:17">
      <c r="A106" s="356"/>
      <c r="B106" s="329"/>
      <c r="C106" s="330"/>
      <c r="D106" s="335"/>
      <c r="E106" s="121" t="s">
        <v>83</v>
      </c>
      <c r="F106" s="110">
        <v>7</v>
      </c>
      <c r="G106" s="121" t="s">
        <v>21</v>
      </c>
      <c r="H106" s="95"/>
      <c r="I106" s="95"/>
      <c r="J106" s="131">
        <v>20000</v>
      </c>
      <c r="K106" s="335"/>
      <c r="L106" s="338"/>
      <c r="M106" s="338"/>
      <c r="N106" s="338"/>
      <c r="O106" s="335"/>
      <c r="P106" s="335"/>
      <c r="Q106" s="335"/>
    </row>
    <row r="107" spans="1:17" ht="39.6">
      <c r="A107" s="356"/>
      <c r="B107" s="329"/>
      <c r="C107" s="330"/>
      <c r="D107" s="335"/>
      <c r="E107" s="121" t="s">
        <v>189</v>
      </c>
      <c r="F107" s="110">
        <v>3</v>
      </c>
      <c r="G107" s="121" t="s">
        <v>21</v>
      </c>
      <c r="H107" s="95"/>
      <c r="I107" s="95"/>
      <c r="J107" s="131">
        <v>20000</v>
      </c>
      <c r="K107" s="335"/>
      <c r="L107" s="338"/>
      <c r="M107" s="338"/>
      <c r="N107" s="338"/>
      <c r="O107" s="335"/>
      <c r="P107" s="335"/>
      <c r="Q107" s="335"/>
    </row>
    <row r="108" spans="1:17" ht="26.4">
      <c r="A108" s="356"/>
      <c r="B108" s="329"/>
      <c r="C108" s="330"/>
      <c r="D108" s="120"/>
      <c r="E108" s="121" t="s">
        <v>117</v>
      </c>
      <c r="F108" s="110">
        <v>10</v>
      </c>
      <c r="G108" s="121" t="s">
        <v>21</v>
      </c>
      <c r="H108" s="95"/>
      <c r="I108" s="95"/>
      <c r="J108" s="131">
        <v>13000</v>
      </c>
      <c r="K108" s="335"/>
      <c r="L108" s="338"/>
      <c r="M108" s="338"/>
      <c r="N108" s="338"/>
      <c r="O108" s="335"/>
      <c r="P108" s="335"/>
      <c r="Q108" s="335"/>
    </row>
    <row r="109" spans="1:17" ht="26.4">
      <c r="A109" s="356"/>
      <c r="B109" s="329"/>
      <c r="C109" s="330"/>
      <c r="D109" s="120"/>
      <c r="E109" s="121" t="s">
        <v>116</v>
      </c>
      <c r="F109" s="110">
        <v>3</v>
      </c>
      <c r="G109" s="121" t="s">
        <v>21</v>
      </c>
      <c r="H109" s="95"/>
      <c r="I109" s="95"/>
      <c r="J109" s="131">
        <v>18000</v>
      </c>
      <c r="K109" s="335"/>
      <c r="L109" s="338"/>
      <c r="M109" s="338"/>
      <c r="N109" s="338"/>
      <c r="O109" s="335"/>
      <c r="P109" s="335"/>
      <c r="Q109" s="335"/>
    </row>
    <row r="110" spans="1:17">
      <c r="A110" s="356"/>
      <c r="B110" s="329"/>
      <c r="C110" s="330"/>
      <c r="D110" s="120"/>
      <c r="E110" s="121" t="s">
        <v>118</v>
      </c>
      <c r="F110" s="110">
        <v>13</v>
      </c>
      <c r="G110" s="121" t="s">
        <v>21</v>
      </c>
      <c r="H110" s="95"/>
      <c r="I110" s="95"/>
      <c r="J110" s="131">
        <v>16000</v>
      </c>
      <c r="K110" s="335"/>
      <c r="L110" s="338"/>
      <c r="M110" s="338"/>
      <c r="N110" s="338"/>
      <c r="O110" s="335"/>
      <c r="P110" s="335"/>
      <c r="Q110" s="335"/>
    </row>
    <row r="111" spans="1:17" ht="342" customHeight="1">
      <c r="A111" s="356"/>
      <c r="B111" s="329"/>
      <c r="C111" s="330"/>
      <c r="D111" s="123"/>
      <c r="E111" s="121" t="s">
        <v>59</v>
      </c>
      <c r="F111" s="110">
        <v>10</v>
      </c>
      <c r="G111" s="121" t="s">
        <v>21</v>
      </c>
      <c r="H111" s="88"/>
      <c r="I111" s="88"/>
      <c r="J111" s="131">
        <v>16000</v>
      </c>
      <c r="K111" s="336"/>
      <c r="L111" s="339"/>
      <c r="M111" s="339"/>
      <c r="N111" s="339"/>
      <c r="O111" s="336"/>
      <c r="P111" s="336"/>
      <c r="Q111" s="336"/>
    </row>
    <row r="112" spans="1:17">
      <c r="A112" s="356"/>
      <c r="B112" s="233"/>
      <c r="C112" s="111"/>
      <c r="D112" s="11"/>
      <c r="E112" s="211" t="s">
        <v>24</v>
      </c>
      <c r="F112" s="8">
        <v>60</v>
      </c>
      <c r="G112" s="8"/>
      <c r="H112" s="86"/>
      <c r="I112" s="86"/>
      <c r="J112" s="113"/>
      <c r="K112" s="111"/>
      <c r="L112" s="111"/>
      <c r="M112" s="111"/>
      <c r="N112" s="111"/>
      <c r="O112" s="112"/>
      <c r="P112" s="111"/>
      <c r="Q112" s="111"/>
    </row>
    <row r="113" spans="1:17" ht="31.8" customHeight="1">
      <c r="A113" s="212"/>
      <c r="B113" s="381" t="s">
        <v>214</v>
      </c>
      <c r="C113" s="382" t="s">
        <v>215</v>
      </c>
      <c r="D113" s="360" t="s">
        <v>39</v>
      </c>
      <c r="E113" s="18" t="s">
        <v>40</v>
      </c>
      <c r="F113" s="21">
        <v>25</v>
      </c>
      <c r="G113" s="18" t="s">
        <v>29</v>
      </c>
      <c r="H113" s="129">
        <v>28</v>
      </c>
      <c r="I113" s="129">
        <v>7</v>
      </c>
      <c r="J113" s="129">
        <v>19000</v>
      </c>
      <c r="K113" s="334" t="s">
        <v>40</v>
      </c>
      <c r="L113" s="337">
        <v>200</v>
      </c>
      <c r="M113" s="337">
        <v>0</v>
      </c>
      <c r="N113" s="337">
        <v>0</v>
      </c>
      <c r="O113" s="334" t="s">
        <v>285</v>
      </c>
      <c r="P113" s="379" t="s">
        <v>399</v>
      </c>
      <c r="Q113" s="379" t="s">
        <v>295</v>
      </c>
    </row>
    <row r="114" spans="1:17" ht="346.2" customHeight="1">
      <c r="A114" s="212"/>
      <c r="B114" s="381"/>
      <c r="C114" s="382"/>
      <c r="D114" s="392"/>
      <c r="E114" s="18" t="s">
        <v>44</v>
      </c>
      <c r="F114" s="21">
        <v>15</v>
      </c>
      <c r="G114" s="18" t="s">
        <v>29</v>
      </c>
      <c r="H114" s="131"/>
      <c r="I114" s="131"/>
      <c r="J114" s="92">
        <v>19000</v>
      </c>
      <c r="K114" s="336"/>
      <c r="L114" s="339"/>
      <c r="M114" s="339"/>
      <c r="N114" s="339"/>
      <c r="O114" s="336"/>
      <c r="P114" s="383"/>
      <c r="Q114" s="383"/>
    </row>
    <row r="115" spans="1:17">
      <c r="A115" s="212"/>
      <c r="B115" s="15"/>
      <c r="C115" s="121"/>
      <c r="D115" s="15"/>
      <c r="E115" s="79" t="s">
        <v>24</v>
      </c>
      <c r="F115" s="31">
        <f>F114+F113</f>
        <v>40</v>
      </c>
      <c r="G115" s="18"/>
      <c r="H115" s="92"/>
      <c r="I115" s="92"/>
      <c r="J115" s="92"/>
      <c r="K115" s="115"/>
      <c r="L115" s="115">
        <v>200</v>
      </c>
      <c r="M115" s="115">
        <v>0</v>
      </c>
      <c r="N115" s="115">
        <v>0</v>
      </c>
      <c r="O115" s="115"/>
      <c r="P115" s="121"/>
      <c r="Q115" s="121"/>
    </row>
    <row r="116" spans="1:17" ht="29.4" customHeight="1">
      <c r="A116" s="356"/>
      <c r="B116" s="381" t="s">
        <v>217</v>
      </c>
      <c r="C116" s="382" t="s">
        <v>215</v>
      </c>
      <c r="D116" s="360" t="s">
        <v>188</v>
      </c>
      <c r="E116" s="18" t="s">
        <v>40</v>
      </c>
      <c r="F116" s="21">
        <v>10</v>
      </c>
      <c r="G116" s="18" t="s">
        <v>29</v>
      </c>
      <c r="H116" s="129">
        <v>20</v>
      </c>
      <c r="I116" s="129">
        <v>13</v>
      </c>
      <c r="J116" s="129">
        <v>19000</v>
      </c>
      <c r="K116" s="334" t="s">
        <v>218</v>
      </c>
      <c r="L116" s="334" t="s">
        <v>219</v>
      </c>
      <c r="M116" s="334" t="s">
        <v>220</v>
      </c>
      <c r="N116" s="334" t="s">
        <v>220</v>
      </c>
      <c r="O116" s="334" t="s">
        <v>51</v>
      </c>
      <c r="P116" s="379" t="s">
        <v>309</v>
      </c>
      <c r="Q116" s="379" t="s">
        <v>284</v>
      </c>
    </row>
    <row r="117" spans="1:17" ht="300.60000000000002" customHeight="1">
      <c r="A117" s="356"/>
      <c r="B117" s="381"/>
      <c r="C117" s="382"/>
      <c r="D117" s="392"/>
      <c r="E117" s="18" t="s">
        <v>44</v>
      </c>
      <c r="F117" s="21">
        <v>10</v>
      </c>
      <c r="G117" s="18" t="s">
        <v>29</v>
      </c>
      <c r="H117" s="131"/>
      <c r="I117" s="131"/>
      <c r="J117" s="92">
        <v>19000</v>
      </c>
      <c r="K117" s="336"/>
      <c r="L117" s="336"/>
      <c r="M117" s="336"/>
      <c r="N117" s="336"/>
      <c r="O117" s="336"/>
      <c r="P117" s="383"/>
      <c r="Q117" s="383"/>
    </row>
    <row r="118" spans="1:17" s="215" customFormat="1" ht="19.8" customHeight="1">
      <c r="A118" s="398"/>
      <c r="B118" s="317" t="s">
        <v>222</v>
      </c>
      <c r="C118" s="314" t="s">
        <v>98</v>
      </c>
      <c r="D118" s="314" t="s">
        <v>223</v>
      </c>
      <c r="E118" s="59" t="s">
        <v>20</v>
      </c>
      <c r="F118" s="214">
        <v>3</v>
      </c>
      <c r="G118" s="400" t="s">
        <v>151</v>
      </c>
      <c r="H118" s="213">
        <v>6</v>
      </c>
      <c r="I118" s="213">
        <v>0</v>
      </c>
      <c r="J118" s="213">
        <v>20000</v>
      </c>
      <c r="K118" s="314" t="s">
        <v>203</v>
      </c>
      <c r="L118" s="312">
        <v>0</v>
      </c>
      <c r="M118" s="312">
        <v>0</v>
      </c>
      <c r="N118" s="312">
        <v>0</v>
      </c>
      <c r="O118" s="314" t="s">
        <v>224</v>
      </c>
      <c r="P118" s="314" t="s">
        <v>314</v>
      </c>
      <c r="Q118" s="334" t="s">
        <v>354</v>
      </c>
    </row>
    <row r="119" spans="1:17" s="215" customFormat="1" ht="12.6" customHeight="1">
      <c r="A119" s="398"/>
      <c r="B119" s="318"/>
      <c r="C119" s="315"/>
      <c r="D119" s="315"/>
      <c r="E119" s="59" t="s">
        <v>226</v>
      </c>
      <c r="F119" s="214">
        <v>30</v>
      </c>
      <c r="G119" s="401"/>
      <c r="H119" s="216"/>
      <c r="I119" s="216"/>
      <c r="J119" s="213">
        <v>25000</v>
      </c>
      <c r="K119" s="315"/>
      <c r="L119" s="313"/>
      <c r="M119" s="313"/>
      <c r="N119" s="313"/>
      <c r="O119" s="315"/>
      <c r="P119" s="315"/>
      <c r="Q119" s="335"/>
    </row>
    <row r="120" spans="1:17" s="215" customFormat="1" ht="13.2" customHeight="1">
      <c r="A120" s="398"/>
      <c r="B120" s="318"/>
      <c r="C120" s="315"/>
      <c r="D120" s="315"/>
      <c r="E120" s="59" t="s">
        <v>227</v>
      </c>
      <c r="F120" s="214">
        <v>4</v>
      </c>
      <c r="G120" s="401"/>
      <c r="H120" s="216"/>
      <c r="I120" s="216"/>
      <c r="J120" s="213">
        <v>18000</v>
      </c>
      <c r="K120" s="315"/>
      <c r="L120" s="313"/>
      <c r="M120" s="313"/>
      <c r="N120" s="313"/>
      <c r="O120" s="315"/>
      <c r="P120" s="315"/>
      <c r="Q120" s="335"/>
    </row>
    <row r="121" spans="1:17" s="215" customFormat="1" ht="10.8" customHeight="1">
      <c r="A121" s="398"/>
      <c r="B121" s="318"/>
      <c r="C121" s="315"/>
      <c r="D121" s="315"/>
      <c r="E121" s="59" t="s">
        <v>228</v>
      </c>
      <c r="F121" s="214">
        <v>2</v>
      </c>
      <c r="G121" s="401"/>
      <c r="H121" s="216"/>
      <c r="I121" s="216"/>
      <c r="J121" s="213">
        <v>18000</v>
      </c>
      <c r="K121" s="315"/>
      <c r="L121" s="313"/>
      <c r="M121" s="313"/>
      <c r="N121" s="313"/>
      <c r="O121" s="315"/>
      <c r="P121" s="315"/>
      <c r="Q121" s="335"/>
    </row>
    <row r="122" spans="1:17" s="215" customFormat="1" ht="16.8" customHeight="1">
      <c r="A122" s="398"/>
      <c r="B122" s="318"/>
      <c r="C122" s="315"/>
      <c r="D122" s="315"/>
      <c r="E122" s="350" t="s">
        <v>229</v>
      </c>
      <c r="F122" s="400">
        <v>3</v>
      </c>
      <c r="G122" s="401"/>
      <c r="H122" s="216"/>
      <c r="I122" s="216"/>
      <c r="J122" s="400">
        <v>16000</v>
      </c>
      <c r="K122" s="315"/>
      <c r="L122" s="313"/>
      <c r="M122" s="313"/>
      <c r="N122" s="313"/>
      <c r="O122" s="315"/>
      <c r="P122" s="315"/>
      <c r="Q122" s="335"/>
    </row>
    <row r="123" spans="1:17" s="215" customFormat="1" ht="14.4" customHeight="1">
      <c r="A123" s="398"/>
      <c r="B123" s="318"/>
      <c r="C123" s="315"/>
      <c r="D123" s="315"/>
      <c r="E123" s="351"/>
      <c r="F123" s="401"/>
      <c r="G123" s="401"/>
      <c r="H123" s="216"/>
      <c r="I123" s="216"/>
      <c r="J123" s="401"/>
      <c r="K123" s="315"/>
      <c r="L123" s="313"/>
      <c r="M123" s="313"/>
      <c r="N123" s="313"/>
      <c r="O123" s="315"/>
      <c r="P123" s="315"/>
      <c r="Q123" s="335"/>
    </row>
    <row r="124" spans="1:17" s="215" customFormat="1" ht="19.2" customHeight="1">
      <c r="A124" s="398"/>
      <c r="B124" s="318"/>
      <c r="C124" s="315"/>
      <c r="D124" s="315"/>
      <c r="E124" s="351"/>
      <c r="F124" s="401"/>
      <c r="G124" s="401"/>
      <c r="H124" s="216"/>
      <c r="I124" s="216"/>
      <c r="J124" s="401"/>
      <c r="K124" s="315"/>
      <c r="L124" s="313"/>
      <c r="M124" s="313"/>
      <c r="N124" s="313"/>
      <c r="O124" s="315"/>
      <c r="P124" s="315"/>
      <c r="Q124" s="335"/>
    </row>
    <row r="125" spans="1:17" s="215" customFormat="1" ht="196.8" customHeight="1">
      <c r="A125" s="398"/>
      <c r="B125" s="318"/>
      <c r="C125" s="315"/>
      <c r="D125" s="315"/>
      <c r="E125" s="352"/>
      <c r="F125" s="402"/>
      <c r="G125" s="402"/>
      <c r="H125" s="217"/>
      <c r="I125" s="217"/>
      <c r="J125" s="402"/>
      <c r="K125" s="316"/>
      <c r="L125" s="343"/>
      <c r="M125" s="343"/>
      <c r="N125" s="343"/>
      <c r="O125" s="316"/>
      <c r="P125" s="316"/>
      <c r="Q125" s="336"/>
    </row>
    <row r="126" spans="1:17" s="215" customFormat="1" ht="19.8" customHeight="1">
      <c r="A126" s="398"/>
      <c r="B126" s="319"/>
      <c r="C126" s="316"/>
      <c r="D126" s="316"/>
      <c r="E126" s="218" t="s">
        <v>24</v>
      </c>
      <c r="F126" s="219">
        <v>42</v>
      </c>
      <c r="G126" s="220"/>
      <c r="H126" s="221"/>
      <c r="I126" s="221"/>
      <c r="J126" s="221"/>
      <c r="K126" s="222"/>
      <c r="L126" s="222">
        <v>0</v>
      </c>
      <c r="M126" s="222">
        <v>0</v>
      </c>
      <c r="N126" s="222">
        <v>0</v>
      </c>
      <c r="O126" s="223"/>
      <c r="P126" s="222"/>
      <c r="Q126" s="222"/>
    </row>
    <row r="127" spans="1:17">
      <c r="A127" s="356"/>
      <c r="B127" s="317" t="s">
        <v>230</v>
      </c>
      <c r="C127" s="312" t="s">
        <v>231</v>
      </c>
      <c r="D127" s="312" t="s">
        <v>232</v>
      </c>
      <c r="E127" s="43" t="s">
        <v>106</v>
      </c>
      <c r="F127" s="56">
        <v>8</v>
      </c>
      <c r="G127" s="65" t="s">
        <v>29</v>
      </c>
      <c r="H127" s="84">
        <v>85</v>
      </c>
      <c r="I127" s="84">
        <v>0</v>
      </c>
      <c r="J127" s="99">
        <v>15000</v>
      </c>
      <c r="K127" s="386" t="s">
        <v>347</v>
      </c>
      <c r="L127" s="393">
        <v>0</v>
      </c>
      <c r="M127" s="393">
        <v>0</v>
      </c>
      <c r="N127" s="393">
        <v>0</v>
      </c>
      <c r="O127" s="386" t="s">
        <v>233</v>
      </c>
      <c r="P127" s="389" t="s">
        <v>352</v>
      </c>
      <c r="Q127" s="389" t="s">
        <v>354</v>
      </c>
    </row>
    <row r="128" spans="1:17" ht="26.4">
      <c r="A128" s="356"/>
      <c r="B128" s="318"/>
      <c r="C128" s="313"/>
      <c r="D128" s="313"/>
      <c r="E128" s="43" t="s">
        <v>235</v>
      </c>
      <c r="F128" s="56">
        <v>8</v>
      </c>
      <c r="G128" s="65" t="s">
        <v>29</v>
      </c>
      <c r="H128" s="85"/>
      <c r="I128" s="85"/>
      <c r="J128" s="99">
        <v>15000</v>
      </c>
      <c r="K128" s="387"/>
      <c r="L128" s="394"/>
      <c r="M128" s="394"/>
      <c r="N128" s="394"/>
      <c r="O128" s="387"/>
      <c r="P128" s="390"/>
      <c r="Q128" s="390"/>
    </row>
    <row r="129" spans="1:17" ht="26.4">
      <c r="A129" s="356"/>
      <c r="B129" s="318"/>
      <c r="C129" s="313"/>
      <c r="D129" s="313"/>
      <c r="E129" s="43" t="s">
        <v>154</v>
      </c>
      <c r="F129" s="56">
        <v>6</v>
      </c>
      <c r="G129" s="65" t="s">
        <v>29</v>
      </c>
      <c r="H129" s="85"/>
      <c r="I129" s="85"/>
      <c r="J129" s="99">
        <v>15000</v>
      </c>
      <c r="K129" s="387"/>
      <c r="L129" s="394"/>
      <c r="M129" s="394"/>
      <c r="N129" s="394"/>
      <c r="O129" s="387"/>
      <c r="P129" s="390"/>
      <c r="Q129" s="390"/>
    </row>
    <row r="130" spans="1:17">
      <c r="A130" s="356"/>
      <c r="B130" s="318"/>
      <c r="C130" s="313"/>
      <c r="D130" s="313"/>
      <c r="E130" s="43" t="s">
        <v>118</v>
      </c>
      <c r="F130" s="56">
        <v>8</v>
      </c>
      <c r="G130" s="65" t="s">
        <v>29</v>
      </c>
      <c r="H130" s="85"/>
      <c r="I130" s="85"/>
      <c r="J130" s="99">
        <v>15000</v>
      </c>
      <c r="K130" s="387"/>
      <c r="L130" s="394"/>
      <c r="M130" s="394"/>
      <c r="N130" s="394"/>
      <c r="O130" s="387"/>
      <c r="P130" s="390"/>
      <c r="Q130" s="390"/>
    </row>
    <row r="131" spans="1:17">
      <c r="A131" s="356"/>
      <c r="B131" s="318"/>
      <c r="C131" s="313"/>
      <c r="D131" s="313"/>
      <c r="E131" s="43" t="s">
        <v>59</v>
      </c>
      <c r="F131" s="56">
        <v>8</v>
      </c>
      <c r="G131" s="65" t="s">
        <v>29</v>
      </c>
      <c r="H131" s="85"/>
      <c r="I131" s="85"/>
      <c r="J131" s="99">
        <v>15000</v>
      </c>
      <c r="K131" s="387"/>
      <c r="L131" s="394"/>
      <c r="M131" s="394"/>
      <c r="N131" s="394"/>
      <c r="O131" s="387"/>
      <c r="P131" s="390"/>
      <c r="Q131" s="390"/>
    </row>
    <row r="132" spans="1:17" ht="26.4">
      <c r="A132" s="356"/>
      <c r="B132" s="318"/>
      <c r="C132" s="313"/>
      <c r="D132" s="313"/>
      <c r="E132" s="43" t="s">
        <v>82</v>
      </c>
      <c r="F132" s="56">
        <v>8</v>
      </c>
      <c r="G132" s="65" t="s">
        <v>29</v>
      </c>
      <c r="H132" s="85"/>
      <c r="I132" s="85"/>
      <c r="J132" s="99">
        <v>15000</v>
      </c>
      <c r="K132" s="387"/>
      <c r="L132" s="394"/>
      <c r="M132" s="394"/>
      <c r="N132" s="394"/>
      <c r="O132" s="387"/>
      <c r="P132" s="390"/>
      <c r="Q132" s="390"/>
    </row>
    <row r="133" spans="1:17" ht="26.4">
      <c r="A133" s="356"/>
      <c r="B133" s="318"/>
      <c r="C133" s="313"/>
      <c r="D133" s="313"/>
      <c r="E133" s="43" t="s">
        <v>159</v>
      </c>
      <c r="F133" s="56">
        <v>8</v>
      </c>
      <c r="G133" s="65" t="s">
        <v>151</v>
      </c>
      <c r="H133" s="85"/>
      <c r="I133" s="85"/>
      <c r="J133" s="99">
        <v>15000</v>
      </c>
      <c r="K133" s="387"/>
      <c r="L133" s="394"/>
      <c r="M133" s="394"/>
      <c r="N133" s="394"/>
      <c r="O133" s="387"/>
      <c r="P133" s="390"/>
      <c r="Q133" s="390"/>
    </row>
    <row r="134" spans="1:17" ht="26.4">
      <c r="A134" s="356"/>
      <c r="B134" s="318"/>
      <c r="C134" s="313"/>
      <c r="D134" s="313"/>
      <c r="E134" s="43" t="s">
        <v>236</v>
      </c>
      <c r="F134" s="56">
        <v>6</v>
      </c>
      <c r="G134" s="65" t="s">
        <v>151</v>
      </c>
      <c r="H134" s="85"/>
      <c r="I134" s="85"/>
      <c r="J134" s="99">
        <v>15000</v>
      </c>
      <c r="K134" s="387"/>
      <c r="L134" s="394"/>
      <c r="M134" s="394"/>
      <c r="N134" s="394"/>
      <c r="O134" s="387"/>
      <c r="P134" s="390"/>
      <c r="Q134" s="390"/>
    </row>
    <row r="135" spans="1:17" ht="26.4">
      <c r="A135" s="356"/>
      <c r="B135" s="318"/>
      <c r="C135" s="313"/>
      <c r="D135" s="313"/>
      <c r="E135" s="43" t="s">
        <v>170</v>
      </c>
      <c r="F135" s="56">
        <v>6</v>
      </c>
      <c r="G135" s="65" t="s">
        <v>151</v>
      </c>
      <c r="H135" s="85"/>
      <c r="I135" s="85"/>
      <c r="J135" s="99">
        <v>15000</v>
      </c>
      <c r="K135" s="387"/>
      <c r="L135" s="394"/>
      <c r="M135" s="394"/>
      <c r="N135" s="394"/>
      <c r="O135" s="387"/>
      <c r="P135" s="390"/>
      <c r="Q135" s="390"/>
    </row>
    <row r="136" spans="1:17" ht="254.4" customHeight="1">
      <c r="A136" s="356"/>
      <c r="B136" s="318"/>
      <c r="C136" s="313"/>
      <c r="D136" s="313"/>
      <c r="E136" s="43" t="s">
        <v>237</v>
      </c>
      <c r="F136" s="56">
        <v>6</v>
      </c>
      <c r="G136" s="108" t="s">
        <v>151</v>
      </c>
      <c r="H136" s="85"/>
      <c r="I136" s="85"/>
      <c r="J136" s="107">
        <v>15000</v>
      </c>
      <c r="K136" s="388"/>
      <c r="L136" s="395"/>
      <c r="M136" s="395"/>
      <c r="N136" s="395"/>
      <c r="O136" s="388"/>
      <c r="P136" s="391"/>
      <c r="Q136" s="391"/>
    </row>
    <row r="137" spans="1:17">
      <c r="A137" s="356"/>
      <c r="B137" s="319"/>
      <c r="C137" s="343"/>
      <c r="D137" s="343"/>
      <c r="E137" s="80" t="s">
        <v>24</v>
      </c>
      <c r="F137" s="26">
        <f>F127+F128+F129+F130+F131+F132+F133+F134+F135+F136</f>
        <v>72</v>
      </c>
      <c r="G137" s="69"/>
      <c r="H137" s="84"/>
      <c r="I137" s="84"/>
      <c r="J137" s="84"/>
      <c r="K137" s="66"/>
      <c r="L137" s="66"/>
      <c r="M137" s="66"/>
      <c r="N137" s="66"/>
      <c r="O137" s="74"/>
      <c r="P137" s="66"/>
      <c r="Q137" s="66"/>
    </row>
    <row r="138" spans="1:17" ht="401.4" customHeight="1">
      <c r="A138" s="356"/>
      <c r="B138" s="331" t="s">
        <v>238</v>
      </c>
      <c r="C138" s="314" t="s">
        <v>239</v>
      </c>
      <c r="D138" s="314" t="s">
        <v>240</v>
      </c>
      <c r="E138" s="134" t="s">
        <v>141</v>
      </c>
      <c r="F138" s="118">
        <v>20</v>
      </c>
      <c r="G138" s="118" t="s">
        <v>151</v>
      </c>
      <c r="H138" s="118">
        <v>25</v>
      </c>
      <c r="I138" s="118">
        <v>0</v>
      </c>
      <c r="J138" s="118">
        <v>20000</v>
      </c>
      <c r="K138" s="116" t="s">
        <v>141</v>
      </c>
      <c r="L138" s="116">
        <v>20</v>
      </c>
      <c r="M138" s="116">
        <v>20</v>
      </c>
      <c r="N138" s="116">
        <v>12</v>
      </c>
      <c r="O138" s="116" t="s">
        <v>241</v>
      </c>
      <c r="P138" s="116" t="s">
        <v>400</v>
      </c>
      <c r="Q138" s="116" t="s">
        <v>354</v>
      </c>
    </row>
    <row r="139" spans="1:17">
      <c r="A139" s="356"/>
      <c r="B139" s="333"/>
      <c r="C139" s="316"/>
      <c r="D139" s="316"/>
      <c r="E139" s="76" t="s">
        <v>24</v>
      </c>
      <c r="F139" s="26">
        <v>20</v>
      </c>
      <c r="G139" s="27"/>
      <c r="H139" s="99"/>
      <c r="I139" s="99"/>
      <c r="J139" s="99"/>
      <c r="K139" s="28"/>
      <c r="L139" s="28">
        <v>20</v>
      </c>
      <c r="M139" s="28">
        <v>20</v>
      </c>
      <c r="N139" s="28">
        <v>12</v>
      </c>
      <c r="O139" s="29"/>
      <c r="P139" s="28"/>
      <c r="Q139" s="28"/>
    </row>
    <row r="140" spans="1:17">
      <c r="A140" s="356"/>
      <c r="B140" s="317" t="s">
        <v>243</v>
      </c>
      <c r="C140" s="312" t="s">
        <v>244</v>
      </c>
      <c r="D140" s="312" t="s">
        <v>245</v>
      </c>
      <c r="E140" s="323" t="s">
        <v>246</v>
      </c>
      <c r="F140" s="326">
        <v>1</v>
      </c>
      <c r="G140" s="326" t="s">
        <v>247</v>
      </c>
      <c r="H140" s="118">
        <v>1</v>
      </c>
      <c r="I140" s="118">
        <v>0</v>
      </c>
      <c r="J140" s="118">
        <v>30000</v>
      </c>
      <c r="K140" s="314" t="s">
        <v>248</v>
      </c>
      <c r="L140" s="312" t="s">
        <v>249</v>
      </c>
      <c r="M140" s="312" t="s">
        <v>250</v>
      </c>
      <c r="N140" s="312" t="s">
        <v>250</v>
      </c>
      <c r="O140" s="314" t="s">
        <v>251</v>
      </c>
      <c r="P140" s="314" t="s">
        <v>401</v>
      </c>
      <c r="Q140" s="312"/>
    </row>
    <row r="141" spans="1:17">
      <c r="A141" s="356"/>
      <c r="B141" s="318"/>
      <c r="C141" s="313"/>
      <c r="D141" s="313"/>
      <c r="E141" s="324"/>
      <c r="F141" s="327"/>
      <c r="G141" s="327"/>
      <c r="H141" s="119"/>
      <c r="I141" s="119"/>
      <c r="J141" s="119"/>
      <c r="K141" s="315"/>
      <c r="L141" s="313"/>
      <c r="M141" s="313"/>
      <c r="N141" s="313"/>
      <c r="O141" s="315"/>
      <c r="P141" s="315"/>
      <c r="Q141" s="396"/>
    </row>
    <row r="142" spans="1:17" ht="4.8" customHeight="1">
      <c r="A142" s="356"/>
      <c r="B142" s="318"/>
      <c r="C142" s="313"/>
      <c r="D142" s="313"/>
      <c r="E142" s="325"/>
      <c r="F142" s="328"/>
      <c r="G142" s="327"/>
      <c r="H142" s="119"/>
      <c r="I142" s="119"/>
      <c r="J142" s="133"/>
      <c r="K142" s="315"/>
      <c r="L142" s="313"/>
      <c r="M142" s="313"/>
      <c r="N142" s="313"/>
      <c r="O142" s="315"/>
      <c r="P142" s="315"/>
      <c r="Q142" s="396"/>
    </row>
    <row r="143" spans="1:17">
      <c r="A143" s="356"/>
      <c r="B143" s="318"/>
      <c r="C143" s="313"/>
      <c r="D143" s="313"/>
      <c r="E143" s="323" t="s">
        <v>253</v>
      </c>
      <c r="F143" s="326">
        <v>6</v>
      </c>
      <c r="G143" s="327"/>
      <c r="H143" s="119"/>
      <c r="I143" s="119"/>
      <c r="J143" s="119">
        <v>20000</v>
      </c>
      <c r="K143" s="315"/>
      <c r="L143" s="313"/>
      <c r="M143" s="313"/>
      <c r="N143" s="313"/>
      <c r="O143" s="315"/>
      <c r="P143" s="315"/>
      <c r="Q143" s="396"/>
    </row>
    <row r="144" spans="1:17">
      <c r="A144" s="356"/>
      <c r="B144" s="318"/>
      <c r="C144" s="313"/>
      <c r="D144" s="313"/>
      <c r="E144" s="324"/>
      <c r="F144" s="327"/>
      <c r="G144" s="327"/>
      <c r="H144" s="119"/>
      <c r="I144" s="119"/>
      <c r="J144" s="119"/>
      <c r="K144" s="315"/>
      <c r="L144" s="313"/>
      <c r="M144" s="313"/>
      <c r="N144" s="313"/>
      <c r="O144" s="315"/>
      <c r="P144" s="315"/>
      <c r="Q144" s="396"/>
    </row>
    <row r="145" spans="1:17">
      <c r="A145" s="356"/>
      <c r="B145" s="318"/>
      <c r="C145" s="313"/>
      <c r="D145" s="313"/>
      <c r="E145" s="324"/>
      <c r="F145" s="327"/>
      <c r="G145" s="327"/>
      <c r="H145" s="119"/>
      <c r="I145" s="119"/>
      <c r="J145" s="119"/>
      <c r="K145" s="315"/>
      <c r="L145" s="313"/>
      <c r="M145" s="313"/>
      <c r="N145" s="313"/>
      <c r="O145" s="315"/>
      <c r="P145" s="315"/>
      <c r="Q145" s="396"/>
    </row>
    <row r="146" spans="1:17">
      <c r="A146" s="356"/>
      <c r="B146" s="318"/>
      <c r="C146" s="313"/>
      <c r="D146" s="313"/>
      <c r="E146" s="324"/>
      <c r="F146" s="327"/>
      <c r="G146" s="327"/>
      <c r="H146" s="119"/>
      <c r="I146" s="119"/>
      <c r="J146" s="119"/>
      <c r="K146" s="315"/>
      <c r="L146" s="313"/>
      <c r="M146" s="313"/>
      <c r="N146" s="313"/>
      <c r="O146" s="315"/>
      <c r="P146" s="315"/>
      <c r="Q146" s="396"/>
    </row>
    <row r="147" spans="1:17" ht="160.80000000000001" customHeight="1">
      <c r="A147" s="356"/>
      <c r="B147" s="318"/>
      <c r="C147" s="313"/>
      <c r="D147" s="313"/>
      <c r="E147" s="325"/>
      <c r="F147" s="328"/>
      <c r="G147" s="328"/>
      <c r="H147" s="133"/>
      <c r="I147" s="133"/>
      <c r="J147" s="133"/>
      <c r="K147" s="316"/>
      <c r="L147" s="343"/>
      <c r="M147" s="343"/>
      <c r="N147" s="343"/>
      <c r="O147" s="316"/>
      <c r="P147" s="316"/>
      <c r="Q147" s="397"/>
    </row>
    <row r="148" spans="1:17">
      <c r="A148" s="356"/>
      <c r="B148" s="319"/>
      <c r="C148" s="343"/>
      <c r="D148" s="343"/>
      <c r="E148" s="76" t="s">
        <v>24</v>
      </c>
      <c r="F148" s="26">
        <v>7</v>
      </c>
      <c r="G148" s="27"/>
      <c r="H148" s="99"/>
      <c r="I148" s="99"/>
      <c r="J148" s="99"/>
      <c r="K148" s="28"/>
      <c r="L148" s="29">
        <v>11</v>
      </c>
      <c r="M148" s="29">
        <v>6</v>
      </c>
      <c r="N148" s="29">
        <v>6</v>
      </c>
      <c r="O148" s="29"/>
      <c r="P148" s="28"/>
      <c r="Q148" s="28"/>
    </row>
    <row r="149" spans="1:17">
      <c r="A149" s="356"/>
      <c r="B149" s="317" t="s">
        <v>261</v>
      </c>
      <c r="C149" s="314" t="s">
        <v>262</v>
      </c>
      <c r="D149" s="314" t="s">
        <v>245</v>
      </c>
      <c r="E149" s="323" t="s">
        <v>246</v>
      </c>
      <c r="F149" s="326">
        <v>1</v>
      </c>
      <c r="G149" s="326" t="s">
        <v>247</v>
      </c>
      <c r="H149" s="118">
        <v>6</v>
      </c>
      <c r="I149" s="118">
        <v>6</v>
      </c>
      <c r="J149" s="118">
        <v>25000</v>
      </c>
      <c r="K149" s="314" t="s">
        <v>248</v>
      </c>
      <c r="L149" s="312" t="s">
        <v>250</v>
      </c>
      <c r="M149" s="312" t="s">
        <v>250</v>
      </c>
      <c r="N149" s="312" t="s">
        <v>250</v>
      </c>
      <c r="O149" s="314" t="s">
        <v>264</v>
      </c>
      <c r="P149" s="314" t="s">
        <v>311</v>
      </c>
      <c r="Q149" s="314" t="s">
        <v>402</v>
      </c>
    </row>
    <row r="150" spans="1:17">
      <c r="A150" s="356"/>
      <c r="B150" s="318"/>
      <c r="C150" s="315"/>
      <c r="D150" s="315"/>
      <c r="E150" s="324"/>
      <c r="F150" s="327"/>
      <c r="G150" s="327"/>
      <c r="H150" s="119"/>
      <c r="I150" s="119"/>
      <c r="J150" s="119"/>
      <c r="K150" s="315"/>
      <c r="L150" s="313"/>
      <c r="M150" s="313"/>
      <c r="N150" s="313"/>
      <c r="O150" s="315"/>
      <c r="P150" s="315"/>
      <c r="Q150" s="315"/>
    </row>
    <row r="151" spans="1:17">
      <c r="A151" s="356"/>
      <c r="B151" s="318"/>
      <c r="C151" s="315"/>
      <c r="D151" s="315"/>
      <c r="E151" s="325"/>
      <c r="F151" s="328"/>
      <c r="G151" s="327"/>
      <c r="H151" s="119"/>
      <c r="I151" s="119"/>
      <c r="J151" s="133"/>
      <c r="K151" s="315"/>
      <c r="L151" s="313"/>
      <c r="M151" s="313"/>
      <c r="N151" s="313"/>
      <c r="O151" s="315"/>
      <c r="P151" s="315"/>
      <c r="Q151" s="315"/>
    </row>
    <row r="152" spans="1:17">
      <c r="A152" s="356"/>
      <c r="B152" s="318"/>
      <c r="C152" s="315"/>
      <c r="D152" s="315"/>
      <c r="E152" s="323" t="s">
        <v>253</v>
      </c>
      <c r="F152" s="326">
        <v>5</v>
      </c>
      <c r="G152" s="327"/>
      <c r="H152" s="119"/>
      <c r="I152" s="119"/>
      <c r="J152" s="119">
        <v>20000</v>
      </c>
      <c r="K152" s="315"/>
      <c r="L152" s="313"/>
      <c r="M152" s="313"/>
      <c r="N152" s="313"/>
      <c r="O152" s="315"/>
      <c r="P152" s="315"/>
      <c r="Q152" s="315"/>
    </row>
    <row r="153" spans="1:17">
      <c r="A153" s="356"/>
      <c r="B153" s="318"/>
      <c r="C153" s="315"/>
      <c r="D153" s="315"/>
      <c r="E153" s="324"/>
      <c r="F153" s="327"/>
      <c r="G153" s="327"/>
      <c r="H153" s="119"/>
      <c r="I153" s="119"/>
      <c r="J153" s="119"/>
      <c r="K153" s="315"/>
      <c r="L153" s="313"/>
      <c r="M153" s="313"/>
      <c r="N153" s="313"/>
      <c r="O153" s="315"/>
      <c r="P153" s="315"/>
      <c r="Q153" s="315"/>
    </row>
    <row r="154" spans="1:17">
      <c r="A154" s="356"/>
      <c r="B154" s="318"/>
      <c r="C154" s="315"/>
      <c r="D154" s="315"/>
      <c r="E154" s="324"/>
      <c r="F154" s="327"/>
      <c r="G154" s="327"/>
      <c r="H154" s="119"/>
      <c r="I154" s="119"/>
      <c r="J154" s="119"/>
      <c r="K154" s="315"/>
      <c r="L154" s="313"/>
      <c r="M154" s="313"/>
      <c r="N154" s="313"/>
      <c r="O154" s="315"/>
      <c r="P154" s="315"/>
      <c r="Q154" s="315"/>
    </row>
    <row r="155" spans="1:17">
      <c r="A155" s="356"/>
      <c r="B155" s="318"/>
      <c r="C155" s="315"/>
      <c r="D155" s="315"/>
      <c r="E155" s="324"/>
      <c r="F155" s="327"/>
      <c r="G155" s="327"/>
      <c r="H155" s="119"/>
      <c r="I155" s="119"/>
      <c r="J155" s="119"/>
      <c r="K155" s="315"/>
      <c r="L155" s="313"/>
      <c r="M155" s="313"/>
      <c r="N155" s="313"/>
      <c r="O155" s="315"/>
      <c r="P155" s="315"/>
      <c r="Q155" s="315"/>
    </row>
    <row r="156" spans="1:17" ht="119.4" customHeight="1">
      <c r="A156" s="356"/>
      <c r="B156" s="318"/>
      <c r="C156" s="315"/>
      <c r="D156" s="315"/>
      <c r="E156" s="325"/>
      <c r="F156" s="328"/>
      <c r="G156" s="328"/>
      <c r="H156" s="133"/>
      <c r="I156" s="133"/>
      <c r="J156" s="133"/>
      <c r="K156" s="316"/>
      <c r="L156" s="343"/>
      <c r="M156" s="343"/>
      <c r="N156" s="343"/>
      <c r="O156" s="316"/>
      <c r="P156" s="316"/>
      <c r="Q156" s="316"/>
    </row>
    <row r="157" spans="1:17">
      <c r="A157" s="356"/>
      <c r="B157" s="319"/>
      <c r="C157" s="316"/>
      <c r="D157" s="316"/>
      <c r="E157" s="76" t="s">
        <v>24</v>
      </c>
      <c r="F157" s="26">
        <v>6</v>
      </c>
      <c r="G157" s="27"/>
      <c r="H157" s="99"/>
      <c r="I157" s="99"/>
      <c r="J157" s="99"/>
      <c r="K157" s="28"/>
      <c r="L157" s="29">
        <v>6</v>
      </c>
      <c r="M157" s="29">
        <v>6</v>
      </c>
      <c r="N157" s="29">
        <v>6</v>
      </c>
      <c r="O157" s="29"/>
      <c r="P157" s="28"/>
      <c r="Q157" s="28"/>
    </row>
    <row r="158" spans="1:17">
      <c r="A158" s="212"/>
      <c r="B158" s="224"/>
      <c r="C158" s="117"/>
      <c r="D158" s="226"/>
      <c r="E158" s="228"/>
      <c r="F158" s="229"/>
      <c r="G158" s="230"/>
      <c r="H158" s="231"/>
      <c r="I158" s="231"/>
      <c r="J158" s="231"/>
      <c r="K158" s="227"/>
      <c r="L158" s="232"/>
      <c r="M158" s="232"/>
      <c r="N158" s="232"/>
      <c r="O158" s="232"/>
      <c r="P158" s="227"/>
      <c r="Q158" s="227"/>
    </row>
    <row r="159" spans="1:17">
      <c r="A159" s="212"/>
      <c r="B159" s="224"/>
      <c r="C159" s="117"/>
      <c r="D159" s="226"/>
      <c r="E159" s="406" t="s">
        <v>403</v>
      </c>
      <c r="F159" s="407"/>
      <c r="G159" s="407"/>
      <c r="H159" s="407"/>
      <c r="I159" s="407"/>
      <c r="J159" s="407"/>
      <c r="K159" s="407"/>
      <c r="L159" s="407"/>
      <c r="M159" s="407"/>
      <c r="N159" s="407"/>
      <c r="O159" s="407"/>
      <c r="P159" s="227"/>
      <c r="Q159" s="227"/>
    </row>
    <row r="160" spans="1:17">
      <c r="A160" s="212"/>
      <c r="B160" s="224"/>
      <c r="C160" s="117"/>
      <c r="D160" s="226"/>
      <c r="E160" s="228"/>
      <c r="F160" s="229"/>
      <c r="G160" s="230"/>
      <c r="H160" s="231"/>
      <c r="I160" s="231"/>
      <c r="J160" s="231"/>
      <c r="K160" s="227"/>
      <c r="L160" s="227"/>
      <c r="M160" s="227"/>
      <c r="N160" s="227"/>
      <c r="O160" s="232"/>
      <c r="P160" s="227"/>
      <c r="Q160" s="227"/>
    </row>
    <row r="161" spans="1:17">
      <c r="A161" s="356"/>
      <c r="B161" s="331" t="s">
        <v>54</v>
      </c>
      <c r="C161" s="314" t="s">
        <v>55</v>
      </c>
      <c r="D161" s="312" t="s">
        <v>315</v>
      </c>
      <c r="E161" s="59" t="s">
        <v>20</v>
      </c>
      <c r="F161" s="56">
        <v>2</v>
      </c>
      <c r="G161" s="359" t="s">
        <v>57</v>
      </c>
      <c r="H161" s="56">
        <v>2</v>
      </c>
      <c r="I161" s="56">
        <v>1</v>
      </c>
      <c r="J161" s="86">
        <v>18000</v>
      </c>
      <c r="K161" s="358" t="s">
        <v>317</v>
      </c>
      <c r="L161" s="357" t="s">
        <v>318</v>
      </c>
      <c r="M161" s="357">
        <v>0</v>
      </c>
      <c r="N161" s="357">
        <v>0</v>
      </c>
      <c r="O161" s="358" t="s">
        <v>58</v>
      </c>
      <c r="P161" s="358" t="s">
        <v>319</v>
      </c>
      <c r="Q161" s="315" t="s">
        <v>293</v>
      </c>
    </row>
    <row r="162" spans="1:17" ht="61.2" customHeight="1">
      <c r="A162" s="356"/>
      <c r="B162" s="332"/>
      <c r="C162" s="315"/>
      <c r="D162" s="313"/>
      <c r="E162" s="59" t="s">
        <v>59</v>
      </c>
      <c r="F162" s="56">
        <v>10</v>
      </c>
      <c r="G162" s="359"/>
      <c r="H162" s="56"/>
      <c r="I162" s="56"/>
      <c r="J162" s="86">
        <v>18000</v>
      </c>
      <c r="K162" s="358"/>
      <c r="L162" s="357"/>
      <c r="M162" s="357"/>
      <c r="N162" s="357"/>
      <c r="O162" s="358"/>
      <c r="P162" s="358"/>
      <c r="Q162" s="315"/>
    </row>
    <row r="163" spans="1:17" ht="409.6" customHeight="1">
      <c r="A163" s="356"/>
      <c r="B163" s="332"/>
      <c r="C163" s="315"/>
      <c r="D163" s="313"/>
      <c r="E163" s="59" t="s">
        <v>31</v>
      </c>
      <c r="F163" s="56">
        <v>10</v>
      </c>
      <c r="G163" s="56"/>
      <c r="H163" s="56"/>
      <c r="I163" s="56"/>
      <c r="J163" s="92">
        <v>18000</v>
      </c>
      <c r="K163" s="358"/>
      <c r="L163" s="357"/>
      <c r="M163" s="357"/>
      <c r="N163" s="357"/>
      <c r="O163" s="358"/>
      <c r="P163" s="358"/>
      <c r="Q163" s="33"/>
    </row>
    <row r="164" spans="1:17">
      <c r="A164" s="356"/>
      <c r="B164" s="333"/>
      <c r="C164" s="316"/>
      <c r="D164" s="343"/>
      <c r="E164" s="76" t="s">
        <v>24</v>
      </c>
      <c r="F164" s="26">
        <v>22</v>
      </c>
      <c r="G164" s="27"/>
      <c r="H164" s="99"/>
      <c r="I164" s="99"/>
      <c r="J164" s="99"/>
      <c r="K164" s="28"/>
      <c r="L164" s="106">
        <v>30</v>
      </c>
      <c r="M164" s="106">
        <v>0</v>
      </c>
      <c r="N164" s="106">
        <v>0</v>
      </c>
      <c r="O164" s="29"/>
      <c r="P164" s="28"/>
      <c r="Q164" s="28"/>
    </row>
    <row r="165" spans="1:17">
      <c r="A165" s="356"/>
      <c r="B165" s="331" t="s">
        <v>17</v>
      </c>
      <c r="C165" s="334" t="s">
        <v>18</v>
      </c>
      <c r="D165" s="334" t="s">
        <v>19</v>
      </c>
      <c r="E165" s="13" t="s">
        <v>20</v>
      </c>
      <c r="F165" s="10">
        <v>3</v>
      </c>
      <c r="G165" s="334" t="s">
        <v>21</v>
      </c>
      <c r="H165" s="87">
        <v>2</v>
      </c>
      <c r="I165" s="87">
        <v>0</v>
      </c>
      <c r="J165" s="87">
        <v>15000</v>
      </c>
      <c r="K165" s="334" t="s">
        <v>320</v>
      </c>
      <c r="L165" s="337" t="s">
        <v>321</v>
      </c>
      <c r="M165" s="337">
        <v>0</v>
      </c>
      <c r="N165" s="337">
        <v>0</v>
      </c>
      <c r="O165" s="334" t="s">
        <v>22</v>
      </c>
      <c r="P165" s="364" t="s">
        <v>303</v>
      </c>
      <c r="Q165" s="334" t="s">
        <v>286</v>
      </c>
    </row>
    <row r="166" spans="1:17" ht="292.2" customHeight="1">
      <c r="A166" s="356"/>
      <c r="B166" s="333"/>
      <c r="C166" s="336"/>
      <c r="D166" s="336"/>
      <c r="E166" s="13" t="s">
        <v>23</v>
      </c>
      <c r="F166" s="10">
        <v>2</v>
      </c>
      <c r="G166" s="336"/>
      <c r="H166" s="88"/>
      <c r="I166" s="88"/>
      <c r="J166" s="89">
        <v>15000</v>
      </c>
      <c r="K166" s="336"/>
      <c r="L166" s="339"/>
      <c r="M166" s="339"/>
      <c r="N166" s="339"/>
      <c r="O166" s="336"/>
      <c r="P166" s="367"/>
      <c r="Q166" s="336"/>
    </row>
    <row r="167" spans="1:17">
      <c r="A167" s="356"/>
      <c r="B167" s="15"/>
      <c r="C167" s="14"/>
      <c r="D167" s="15"/>
      <c r="E167" s="77" t="s">
        <v>24</v>
      </c>
      <c r="F167" s="16">
        <f>F165+F166</f>
        <v>5</v>
      </c>
      <c r="G167" s="13"/>
      <c r="H167" s="89"/>
      <c r="I167" s="89"/>
      <c r="J167" s="89"/>
      <c r="K167" s="14"/>
      <c r="L167" s="105">
        <v>15</v>
      </c>
      <c r="M167" s="105">
        <v>0</v>
      </c>
      <c r="N167" s="105">
        <v>0</v>
      </c>
      <c r="O167" s="14"/>
      <c r="P167" s="13"/>
      <c r="Q167" s="13"/>
    </row>
    <row r="168" spans="1:17">
      <c r="A168" s="356"/>
      <c r="B168" s="329" t="s">
        <v>25</v>
      </c>
      <c r="C168" s="330" t="s">
        <v>26</v>
      </c>
      <c r="D168" s="331" t="s">
        <v>27</v>
      </c>
      <c r="E168" s="18" t="s">
        <v>28</v>
      </c>
      <c r="F168" s="19">
        <v>5</v>
      </c>
      <c r="G168" s="20" t="s">
        <v>29</v>
      </c>
      <c r="H168" s="90">
        <v>6</v>
      </c>
      <c r="I168" s="90">
        <v>2</v>
      </c>
      <c r="J168" s="89">
        <v>20000</v>
      </c>
      <c r="K168" s="331" t="s">
        <v>322</v>
      </c>
      <c r="L168" s="337" t="s">
        <v>323</v>
      </c>
      <c r="M168" s="337" t="s">
        <v>324</v>
      </c>
      <c r="N168" s="337" t="s">
        <v>325</v>
      </c>
      <c r="O168" s="334" t="s">
        <v>30</v>
      </c>
      <c r="P168" s="334" t="s">
        <v>304</v>
      </c>
      <c r="Q168" s="334" t="s">
        <v>290</v>
      </c>
    </row>
    <row r="169" spans="1:17">
      <c r="A169" s="356"/>
      <c r="B169" s="329"/>
      <c r="C169" s="330"/>
      <c r="D169" s="332"/>
      <c r="E169" s="18" t="s">
        <v>31</v>
      </c>
      <c r="F169" s="21">
        <v>5</v>
      </c>
      <c r="G169" s="366"/>
      <c r="H169" s="91"/>
      <c r="I169" s="91"/>
      <c r="J169" s="89">
        <v>20000</v>
      </c>
      <c r="K169" s="335"/>
      <c r="L169" s="338"/>
      <c r="M169" s="338"/>
      <c r="N169" s="338"/>
      <c r="O169" s="335"/>
      <c r="P169" s="335"/>
      <c r="Q169" s="335"/>
    </row>
    <row r="170" spans="1:17" ht="26.4">
      <c r="A170" s="356"/>
      <c r="B170" s="329"/>
      <c r="C170" s="330"/>
      <c r="D170" s="332"/>
      <c r="E170" s="18" t="s">
        <v>32</v>
      </c>
      <c r="F170" s="21">
        <v>5</v>
      </c>
      <c r="G170" s="366"/>
      <c r="H170" s="91"/>
      <c r="I170" s="91"/>
      <c r="J170" s="89">
        <v>20000</v>
      </c>
      <c r="K170" s="335"/>
      <c r="L170" s="338"/>
      <c r="M170" s="338"/>
      <c r="N170" s="338"/>
      <c r="O170" s="335"/>
      <c r="P170" s="335"/>
      <c r="Q170" s="335"/>
    </row>
    <row r="171" spans="1:17" ht="288.60000000000002" customHeight="1">
      <c r="A171" s="356"/>
      <c r="B171" s="329"/>
      <c r="C171" s="330"/>
      <c r="D171" s="332"/>
      <c r="E171" s="18" t="s">
        <v>20</v>
      </c>
      <c r="F171" s="21">
        <v>5</v>
      </c>
      <c r="G171" s="366"/>
      <c r="H171" s="91"/>
      <c r="I171" s="91"/>
      <c r="J171" s="89">
        <v>20000</v>
      </c>
      <c r="K171" s="335"/>
      <c r="L171" s="338"/>
      <c r="M171" s="338"/>
      <c r="N171" s="338"/>
      <c r="O171" s="335"/>
      <c r="P171" s="335"/>
      <c r="Q171" s="335"/>
    </row>
    <row r="172" spans="1:17">
      <c r="A172" s="212"/>
      <c r="B172" s="15"/>
      <c r="C172" s="14"/>
      <c r="D172" s="15"/>
      <c r="E172" s="78" t="s">
        <v>24</v>
      </c>
      <c r="F172" s="22">
        <v>20</v>
      </c>
      <c r="G172" s="18"/>
      <c r="H172" s="92"/>
      <c r="I172" s="92"/>
      <c r="J172" s="92"/>
      <c r="K172" s="14"/>
      <c r="L172" s="105">
        <v>73</v>
      </c>
      <c r="M172" s="105">
        <v>4</v>
      </c>
      <c r="N172" s="105">
        <v>3</v>
      </c>
      <c r="O172" s="14"/>
      <c r="P172" s="13"/>
      <c r="Q172" s="13"/>
    </row>
    <row r="173" spans="1:17">
      <c r="A173" s="356"/>
      <c r="B173" s="317" t="s">
        <v>33</v>
      </c>
      <c r="C173" s="314" t="s">
        <v>34</v>
      </c>
      <c r="D173" s="312" t="s">
        <v>35</v>
      </c>
      <c r="E173" s="23" t="s">
        <v>20</v>
      </c>
      <c r="F173" s="24">
        <v>2</v>
      </c>
      <c r="G173" s="326" t="s">
        <v>29</v>
      </c>
      <c r="H173" s="25">
        <v>10</v>
      </c>
      <c r="I173" s="25">
        <v>4</v>
      </c>
      <c r="J173" s="25">
        <v>17000</v>
      </c>
      <c r="K173" s="314" t="s">
        <v>20</v>
      </c>
      <c r="L173" s="312">
        <v>4</v>
      </c>
      <c r="M173" s="312">
        <v>2</v>
      </c>
      <c r="N173" s="312">
        <v>2</v>
      </c>
      <c r="O173" s="314" t="s">
        <v>36</v>
      </c>
      <c r="P173" s="314" t="s">
        <v>305</v>
      </c>
      <c r="Q173" s="314" t="s">
        <v>291</v>
      </c>
    </row>
    <row r="174" spans="1:17" ht="336" customHeight="1">
      <c r="A174" s="356"/>
      <c r="B174" s="318"/>
      <c r="C174" s="315"/>
      <c r="D174" s="313"/>
      <c r="E174" s="23" t="s">
        <v>28</v>
      </c>
      <c r="F174" s="24">
        <v>1</v>
      </c>
      <c r="G174" s="327"/>
      <c r="H174" s="32"/>
      <c r="I174" s="32"/>
      <c r="J174" s="56">
        <v>17000</v>
      </c>
      <c r="K174" s="315"/>
      <c r="L174" s="313"/>
      <c r="M174" s="313"/>
      <c r="N174" s="313"/>
      <c r="O174" s="315"/>
      <c r="P174" s="315"/>
      <c r="Q174" s="316"/>
    </row>
    <row r="175" spans="1:17">
      <c r="A175" s="356"/>
      <c r="B175" s="319"/>
      <c r="C175" s="316"/>
      <c r="D175" s="343"/>
      <c r="E175" s="76" t="s">
        <v>24</v>
      </c>
      <c r="F175" s="26">
        <v>3</v>
      </c>
      <c r="G175" s="27"/>
      <c r="H175" s="99"/>
      <c r="I175" s="99"/>
      <c r="J175" s="99"/>
      <c r="K175" s="28"/>
      <c r="L175" s="29">
        <v>4</v>
      </c>
      <c r="M175" s="29">
        <v>2</v>
      </c>
      <c r="N175" s="29">
        <v>2</v>
      </c>
      <c r="O175" s="29"/>
      <c r="P175" s="28"/>
      <c r="Q175" s="28"/>
    </row>
    <row r="176" spans="1:17" ht="26.4">
      <c r="A176" s="408"/>
      <c r="B176" s="360" t="s">
        <v>79</v>
      </c>
      <c r="C176" s="334" t="s">
        <v>80</v>
      </c>
      <c r="D176" s="334" t="s">
        <v>81</v>
      </c>
      <c r="E176" s="7" t="s">
        <v>82</v>
      </c>
      <c r="F176" s="34">
        <v>20</v>
      </c>
      <c r="G176" s="362" t="s">
        <v>29</v>
      </c>
      <c r="H176" s="124">
        <v>47</v>
      </c>
      <c r="I176" s="124">
        <v>2</v>
      </c>
      <c r="J176" s="110">
        <v>20000</v>
      </c>
      <c r="K176" s="334" t="s">
        <v>330</v>
      </c>
      <c r="L176" s="337" t="s">
        <v>331</v>
      </c>
      <c r="M176" s="337">
        <v>0</v>
      </c>
      <c r="N176" s="337">
        <v>0</v>
      </c>
      <c r="O176" s="334" t="s">
        <v>30</v>
      </c>
      <c r="P176" s="364" t="s">
        <v>404</v>
      </c>
      <c r="Q176" s="334" t="s">
        <v>284</v>
      </c>
    </row>
    <row r="177" spans="1:17">
      <c r="A177" s="408"/>
      <c r="B177" s="361"/>
      <c r="C177" s="335"/>
      <c r="D177" s="335"/>
      <c r="E177" s="7" t="s">
        <v>83</v>
      </c>
      <c r="F177" s="34">
        <v>20</v>
      </c>
      <c r="G177" s="363"/>
      <c r="H177" s="125"/>
      <c r="I177" s="125"/>
      <c r="J177" s="110">
        <v>20000</v>
      </c>
      <c r="K177" s="335"/>
      <c r="L177" s="338"/>
      <c r="M177" s="338"/>
      <c r="N177" s="338"/>
      <c r="O177" s="335"/>
      <c r="P177" s="365"/>
      <c r="Q177" s="335"/>
    </row>
    <row r="178" spans="1:17" ht="27">
      <c r="A178" s="408"/>
      <c r="B178" s="361"/>
      <c r="C178" s="335"/>
      <c r="D178" s="335"/>
      <c r="E178" s="37" t="s">
        <v>84</v>
      </c>
      <c r="F178" s="34">
        <v>20</v>
      </c>
      <c r="G178" s="363"/>
      <c r="H178" s="125"/>
      <c r="I178" s="125"/>
      <c r="J178" s="110">
        <v>20000</v>
      </c>
      <c r="K178" s="335"/>
      <c r="L178" s="338"/>
      <c r="M178" s="338"/>
      <c r="N178" s="338"/>
      <c r="O178" s="335"/>
      <c r="P178" s="365"/>
      <c r="Q178" s="335"/>
    </row>
    <row r="179" spans="1:17">
      <c r="A179" s="408"/>
      <c r="B179" s="361"/>
      <c r="C179" s="335"/>
      <c r="D179" s="335"/>
      <c r="E179" s="7" t="s">
        <v>85</v>
      </c>
      <c r="F179" s="34">
        <v>20</v>
      </c>
      <c r="G179" s="363"/>
      <c r="H179" s="125"/>
      <c r="I179" s="125"/>
      <c r="J179" s="110">
        <v>20000</v>
      </c>
      <c r="K179" s="335"/>
      <c r="L179" s="338"/>
      <c r="M179" s="338"/>
      <c r="N179" s="338"/>
      <c r="O179" s="335"/>
      <c r="P179" s="365"/>
      <c r="Q179" s="335"/>
    </row>
    <row r="180" spans="1:17" ht="409.6" customHeight="1">
      <c r="A180" s="408"/>
      <c r="B180" s="361"/>
      <c r="C180" s="335"/>
      <c r="D180" s="335"/>
      <c r="E180" s="7" t="s">
        <v>31</v>
      </c>
      <c r="F180" s="34">
        <v>20</v>
      </c>
      <c r="G180" s="363"/>
      <c r="H180" s="125"/>
      <c r="I180" s="125"/>
      <c r="J180" s="110">
        <v>20000</v>
      </c>
      <c r="K180" s="335"/>
      <c r="L180" s="339"/>
      <c r="M180" s="339"/>
      <c r="N180" s="339"/>
      <c r="O180" s="335"/>
      <c r="P180" s="365"/>
      <c r="Q180" s="335"/>
    </row>
    <row r="181" spans="1:17">
      <c r="A181" s="408"/>
      <c r="B181" s="15"/>
      <c r="C181" s="121"/>
      <c r="D181" s="38"/>
      <c r="E181" s="79" t="s">
        <v>24</v>
      </c>
      <c r="F181" s="39">
        <v>100</v>
      </c>
      <c r="G181" s="34"/>
      <c r="H181" s="34"/>
      <c r="I181" s="34"/>
      <c r="J181" s="34"/>
      <c r="K181" s="121"/>
      <c r="L181" s="115">
        <v>160</v>
      </c>
      <c r="M181" s="115">
        <v>0</v>
      </c>
      <c r="N181" s="115">
        <v>0</v>
      </c>
      <c r="O181" s="115"/>
      <c r="P181" s="40"/>
      <c r="Q181" s="121"/>
    </row>
    <row r="182" spans="1:17" ht="52.8" customHeight="1">
      <c r="A182" s="356"/>
      <c r="B182" s="331" t="s">
        <v>93</v>
      </c>
      <c r="C182" s="334" t="s">
        <v>94</v>
      </c>
      <c r="D182" s="334" t="s">
        <v>27</v>
      </c>
      <c r="E182" s="14" t="s">
        <v>20</v>
      </c>
      <c r="F182" s="10">
        <v>5</v>
      </c>
      <c r="G182" s="13" t="s">
        <v>29</v>
      </c>
      <c r="H182" s="87">
        <v>7</v>
      </c>
      <c r="I182" s="87">
        <v>1</v>
      </c>
      <c r="J182" s="87">
        <v>20000</v>
      </c>
      <c r="K182" s="334" t="s">
        <v>41</v>
      </c>
      <c r="L182" s="337">
        <v>0</v>
      </c>
      <c r="M182" s="337">
        <v>0</v>
      </c>
      <c r="N182" s="337">
        <v>0</v>
      </c>
      <c r="O182" s="334" t="s">
        <v>95</v>
      </c>
      <c r="P182" s="334" t="s">
        <v>336</v>
      </c>
      <c r="Q182" s="334" t="s">
        <v>287</v>
      </c>
    </row>
    <row r="183" spans="1:17" ht="207.6" customHeight="1">
      <c r="A183" s="356"/>
      <c r="B183" s="332"/>
      <c r="C183" s="335"/>
      <c r="D183" s="335"/>
      <c r="E183" s="14" t="s">
        <v>96</v>
      </c>
      <c r="F183" s="10">
        <v>2</v>
      </c>
      <c r="G183" s="13" t="s">
        <v>29</v>
      </c>
      <c r="H183" s="95"/>
      <c r="I183" s="95"/>
      <c r="J183" s="89">
        <v>15000</v>
      </c>
      <c r="K183" s="336"/>
      <c r="L183" s="339"/>
      <c r="M183" s="339"/>
      <c r="N183" s="339"/>
      <c r="O183" s="336"/>
      <c r="P183" s="336"/>
      <c r="Q183" s="336"/>
    </row>
    <row r="184" spans="1:17">
      <c r="A184" s="356"/>
      <c r="B184" s="333"/>
      <c r="C184" s="336"/>
      <c r="D184" s="336"/>
      <c r="E184" s="77" t="s">
        <v>24</v>
      </c>
      <c r="F184" s="16">
        <v>7</v>
      </c>
      <c r="G184" s="13"/>
      <c r="H184" s="89"/>
      <c r="I184" s="89"/>
      <c r="J184" s="89"/>
      <c r="K184" s="14"/>
      <c r="L184" s="14"/>
      <c r="M184" s="14"/>
      <c r="N184" s="14"/>
      <c r="O184" s="14"/>
      <c r="P184" s="13"/>
      <c r="Q184" s="13"/>
    </row>
    <row r="185" spans="1:17" ht="14.4" customHeight="1">
      <c r="A185" s="356"/>
      <c r="B185" s="331" t="s">
        <v>107</v>
      </c>
      <c r="C185" s="334" t="s">
        <v>108</v>
      </c>
      <c r="D185" s="334" t="s">
        <v>39</v>
      </c>
      <c r="E185" s="18" t="s">
        <v>109</v>
      </c>
      <c r="F185" s="21">
        <v>15</v>
      </c>
      <c r="G185" s="340" t="s">
        <v>29</v>
      </c>
      <c r="H185" s="353">
        <v>12</v>
      </c>
      <c r="I185" s="353">
        <v>10</v>
      </c>
      <c r="J185" s="101">
        <v>18000</v>
      </c>
      <c r="K185" s="314" t="s">
        <v>333</v>
      </c>
      <c r="L185" s="337" t="s">
        <v>334</v>
      </c>
      <c r="M185" s="337" t="s">
        <v>335</v>
      </c>
      <c r="N185" s="337" t="s">
        <v>335</v>
      </c>
      <c r="O185" s="334" t="s">
        <v>110</v>
      </c>
      <c r="P185" s="334" t="s">
        <v>405</v>
      </c>
      <c r="Q185" s="334" t="s">
        <v>284</v>
      </c>
    </row>
    <row r="186" spans="1:17">
      <c r="A186" s="356"/>
      <c r="B186" s="332"/>
      <c r="C186" s="335"/>
      <c r="D186" s="335"/>
      <c r="E186" s="51" t="s">
        <v>111</v>
      </c>
      <c r="F186" s="52">
        <v>15</v>
      </c>
      <c r="G186" s="341"/>
      <c r="H186" s="354"/>
      <c r="I186" s="354"/>
      <c r="J186" s="101">
        <v>20000</v>
      </c>
      <c r="K186" s="315"/>
      <c r="L186" s="338"/>
      <c r="M186" s="338"/>
      <c r="N186" s="338"/>
      <c r="O186" s="335"/>
      <c r="P186" s="335"/>
      <c r="Q186" s="335"/>
    </row>
    <row r="187" spans="1:17">
      <c r="A187" s="356"/>
      <c r="B187" s="332"/>
      <c r="C187" s="335"/>
      <c r="D187" s="335"/>
      <c r="E187" s="51" t="s">
        <v>83</v>
      </c>
      <c r="F187" s="52">
        <v>10</v>
      </c>
      <c r="G187" s="341"/>
      <c r="H187" s="354"/>
      <c r="I187" s="354"/>
      <c r="J187" s="101">
        <v>18000</v>
      </c>
      <c r="K187" s="315"/>
      <c r="L187" s="338"/>
      <c r="M187" s="338"/>
      <c r="N187" s="338"/>
      <c r="O187" s="335"/>
      <c r="P187" s="335"/>
      <c r="Q187" s="335"/>
    </row>
    <row r="188" spans="1:17">
      <c r="A188" s="356"/>
      <c r="B188" s="332"/>
      <c r="C188" s="335"/>
      <c r="D188" s="335"/>
      <c r="E188" s="51" t="s">
        <v>31</v>
      </c>
      <c r="F188" s="52">
        <v>15</v>
      </c>
      <c r="G188" s="341"/>
      <c r="H188" s="354"/>
      <c r="I188" s="354"/>
      <c r="J188" s="101">
        <v>20000</v>
      </c>
      <c r="K188" s="315"/>
      <c r="L188" s="338"/>
      <c r="M188" s="338"/>
      <c r="N188" s="338"/>
      <c r="O188" s="335"/>
      <c r="P188" s="335"/>
      <c r="Q188" s="335"/>
    </row>
    <row r="189" spans="1:17">
      <c r="A189" s="356"/>
      <c r="B189" s="332"/>
      <c r="C189" s="335"/>
      <c r="D189" s="335"/>
      <c r="E189" s="51" t="s">
        <v>112</v>
      </c>
      <c r="F189" s="52">
        <v>10</v>
      </c>
      <c r="G189" s="341"/>
      <c r="H189" s="354"/>
      <c r="I189" s="354"/>
      <c r="J189" s="101">
        <v>18000</v>
      </c>
      <c r="K189" s="315"/>
      <c r="L189" s="338"/>
      <c r="M189" s="338"/>
      <c r="N189" s="338"/>
      <c r="O189" s="335"/>
      <c r="P189" s="335"/>
      <c r="Q189" s="335"/>
    </row>
    <row r="190" spans="1:17">
      <c r="A190" s="356"/>
      <c r="B190" s="332"/>
      <c r="C190" s="335"/>
      <c r="D190" s="335"/>
      <c r="E190" s="51" t="s">
        <v>113</v>
      </c>
      <c r="F190" s="52">
        <v>15</v>
      </c>
      <c r="G190" s="341"/>
      <c r="H190" s="354"/>
      <c r="I190" s="354"/>
      <c r="J190" s="101">
        <v>20000</v>
      </c>
      <c r="K190" s="315"/>
      <c r="L190" s="338"/>
      <c r="M190" s="338"/>
      <c r="N190" s="338"/>
      <c r="O190" s="335"/>
      <c r="P190" s="335"/>
      <c r="Q190" s="335"/>
    </row>
    <row r="191" spans="1:17">
      <c r="A191" s="356"/>
      <c r="B191" s="332"/>
      <c r="C191" s="335"/>
      <c r="D191" s="335"/>
      <c r="E191" s="51" t="s">
        <v>114</v>
      </c>
      <c r="F191" s="52">
        <v>15</v>
      </c>
      <c r="G191" s="341"/>
      <c r="H191" s="354"/>
      <c r="I191" s="354"/>
      <c r="J191" s="101">
        <v>20000</v>
      </c>
      <c r="K191" s="315"/>
      <c r="L191" s="338"/>
      <c r="M191" s="338"/>
      <c r="N191" s="338"/>
      <c r="O191" s="335"/>
      <c r="P191" s="335"/>
      <c r="Q191" s="335"/>
    </row>
    <row r="192" spans="1:17" ht="26.4">
      <c r="A192" s="356"/>
      <c r="B192" s="332"/>
      <c r="C192" s="335"/>
      <c r="D192" s="335"/>
      <c r="E192" s="51" t="s">
        <v>82</v>
      </c>
      <c r="F192" s="52">
        <v>15</v>
      </c>
      <c r="G192" s="341"/>
      <c r="H192" s="354"/>
      <c r="I192" s="354"/>
      <c r="J192" s="101">
        <v>18000</v>
      </c>
      <c r="K192" s="315"/>
      <c r="L192" s="338"/>
      <c r="M192" s="338"/>
      <c r="N192" s="338"/>
      <c r="O192" s="335"/>
      <c r="P192" s="335"/>
      <c r="Q192" s="335"/>
    </row>
    <row r="193" spans="1:17" ht="26.4">
      <c r="A193" s="356"/>
      <c r="B193" s="332"/>
      <c r="C193" s="335"/>
      <c r="D193" s="335"/>
      <c r="E193" s="51" t="s">
        <v>115</v>
      </c>
      <c r="F193" s="52">
        <v>10</v>
      </c>
      <c r="G193" s="341"/>
      <c r="H193" s="354"/>
      <c r="I193" s="354"/>
      <c r="J193" s="101">
        <v>18000</v>
      </c>
      <c r="K193" s="315"/>
      <c r="L193" s="338"/>
      <c r="M193" s="338"/>
      <c r="N193" s="338"/>
      <c r="O193" s="335"/>
      <c r="P193" s="335"/>
      <c r="Q193" s="335"/>
    </row>
    <row r="194" spans="1:17" ht="26.4">
      <c r="A194" s="356"/>
      <c r="B194" s="332"/>
      <c r="C194" s="335"/>
      <c r="D194" s="335"/>
      <c r="E194" s="51" t="s">
        <v>116</v>
      </c>
      <c r="F194" s="52">
        <v>15</v>
      </c>
      <c r="G194" s="341"/>
      <c r="H194" s="354"/>
      <c r="I194" s="354"/>
      <c r="J194" s="101">
        <v>18000</v>
      </c>
      <c r="K194" s="315"/>
      <c r="L194" s="338"/>
      <c r="M194" s="338"/>
      <c r="N194" s="338"/>
      <c r="O194" s="335"/>
      <c r="P194" s="335"/>
      <c r="Q194" s="335"/>
    </row>
    <row r="195" spans="1:17" ht="26.4">
      <c r="A195" s="356"/>
      <c r="B195" s="332"/>
      <c r="C195" s="335"/>
      <c r="D195" s="335"/>
      <c r="E195" s="51" t="s">
        <v>32</v>
      </c>
      <c r="F195" s="52">
        <v>10</v>
      </c>
      <c r="G195" s="341"/>
      <c r="H195" s="354"/>
      <c r="I195" s="354"/>
      <c r="J195" s="101">
        <v>20000</v>
      </c>
      <c r="K195" s="315"/>
      <c r="L195" s="338"/>
      <c r="M195" s="338"/>
      <c r="N195" s="338"/>
      <c r="O195" s="335"/>
      <c r="P195" s="335"/>
      <c r="Q195" s="335"/>
    </row>
    <row r="196" spans="1:17" ht="26.4">
      <c r="A196" s="356"/>
      <c r="B196" s="332"/>
      <c r="C196" s="335"/>
      <c r="D196" s="335"/>
      <c r="E196" s="51" t="s">
        <v>117</v>
      </c>
      <c r="F196" s="52">
        <v>30</v>
      </c>
      <c r="G196" s="341"/>
      <c r="H196" s="354"/>
      <c r="I196" s="354"/>
      <c r="J196" s="101">
        <v>15000</v>
      </c>
      <c r="K196" s="315"/>
      <c r="L196" s="338"/>
      <c r="M196" s="338"/>
      <c r="N196" s="338"/>
      <c r="O196" s="335"/>
      <c r="P196" s="335"/>
      <c r="Q196" s="335"/>
    </row>
    <row r="197" spans="1:17" ht="14.4" customHeight="1">
      <c r="A197" s="356"/>
      <c r="B197" s="332"/>
      <c r="C197" s="335"/>
      <c r="D197" s="335"/>
      <c r="E197" s="53" t="s">
        <v>118</v>
      </c>
      <c r="F197" s="52">
        <v>15</v>
      </c>
      <c r="G197" s="341"/>
      <c r="H197" s="354"/>
      <c r="I197" s="354"/>
      <c r="J197" s="101">
        <v>18000</v>
      </c>
      <c r="K197" s="315"/>
      <c r="L197" s="338"/>
      <c r="M197" s="338"/>
      <c r="N197" s="338"/>
      <c r="O197" s="335"/>
      <c r="P197" s="335"/>
      <c r="Q197" s="335"/>
    </row>
    <row r="198" spans="1:17" ht="44.4" customHeight="1">
      <c r="A198" s="356"/>
      <c r="B198" s="332"/>
      <c r="C198" s="335"/>
      <c r="D198" s="335"/>
      <c r="E198" s="53" t="s">
        <v>40</v>
      </c>
      <c r="F198" s="52">
        <v>15</v>
      </c>
      <c r="G198" s="341"/>
      <c r="H198" s="354"/>
      <c r="I198" s="354"/>
      <c r="J198" s="101">
        <v>20000</v>
      </c>
      <c r="K198" s="315"/>
      <c r="L198" s="338"/>
      <c r="M198" s="338"/>
      <c r="N198" s="338"/>
      <c r="O198" s="335"/>
      <c r="P198" s="335"/>
      <c r="Q198" s="335"/>
    </row>
    <row r="199" spans="1:17" ht="21.6" customHeight="1">
      <c r="A199" s="356"/>
      <c r="B199" s="332"/>
      <c r="C199" s="335"/>
      <c r="D199" s="335"/>
      <c r="E199" s="53" t="s">
        <v>20</v>
      </c>
      <c r="F199" s="52">
        <v>5</v>
      </c>
      <c r="G199" s="341"/>
      <c r="H199" s="354"/>
      <c r="I199" s="354"/>
      <c r="J199" s="101">
        <v>18000</v>
      </c>
      <c r="K199" s="315"/>
      <c r="L199" s="338"/>
      <c r="M199" s="338"/>
      <c r="N199" s="338"/>
      <c r="O199" s="335"/>
      <c r="P199" s="335"/>
      <c r="Q199" s="335"/>
    </row>
    <row r="200" spans="1:17" ht="34.799999999999997" customHeight="1">
      <c r="A200" s="356"/>
      <c r="B200" s="332"/>
      <c r="C200" s="335"/>
      <c r="D200" s="335"/>
      <c r="E200" s="53" t="s">
        <v>119</v>
      </c>
      <c r="F200" s="52">
        <v>5</v>
      </c>
      <c r="G200" s="341"/>
      <c r="H200" s="354"/>
      <c r="I200" s="354"/>
      <c r="J200" s="101">
        <v>15000</v>
      </c>
      <c r="K200" s="315"/>
      <c r="L200" s="338"/>
      <c r="M200" s="338"/>
      <c r="N200" s="338"/>
      <c r="O200" s="335"/>
      <c r="P200" s="335"/>
      <c r="Q200" s="335"/>
    </row>
    <row r="201" spans="1:17" ht="44.4" customHeight="1">
      <c r="A201" s="356"/>
      <c r="B201" s="332"/>
      <c r="C201" s="335"/>
      <c r="D201" s="335"/>
      <c r="E201" s="53" t="s">
        <v>120</v>
      </c>
      <c r="F201" s="52">
        <v>3</v>
      </c>
      <c r="G201" s="341"/>
      <c r="H201" s="354"/>
      <c r="I201" s="354"/>
      <c r="J201" s="101">
        <v>15000</v>
      </c>
      <c r="K201" s="315"/>
      <c r="L201" s="338"/>
      <c r="M201" s="338"/>
      <c r="N201" s="338"/>
      <c r="O201" s="335"/>
      <c r="P201" s="335"/>
      <c r="Q201" s="335"/>
    </row>
    <row r="202" spans="1:17" ht="32.4" customHeight="1">
      <c r="A202" s="356"/>
      <c r="B202" s="332"/>
      <c r="C202" s="335"/>
      <c r="D202" s="335"/>
      <c r="E202" s="53" t="s">
        <v>121</v>
      </c>
      <c r="F202" s="52">
        <v>5</v>
      </c>
      <c r="G202" s="341"/>
      <c r="H202" s="354"/>
      <c r="I202" s="354"/>
      <c r="J202" s="101">
        <v>20000</v>
      </c>
      <c r="K202" s="315"/>
      <c r="L202" s="338"/>
      <c r="M202" s="338"/>
      <c r="N202" s="338"/>
      <c r="O202" s="335"/>
      <c r="P202" s="335"/>
      <c r="Q202" s="335"/>
    </row>
    <row r="203" spans="1:17" ht="30.6" customHeight="1">
      <c r="A203" s="356"/>
      <c r="B203" s="332"/>
      <c r="C203" s="335"/>
      <c r="D203" s="335"/>
      <c r="E203" s="53" t="s">
        <v>122</v>
      </c>
      <c r="F203" s="52">
        <v>3</v>
      </c>
      <c r="G203" s="341"/>
      <c r="H203" s="354"/>
      <c r="I203" s="354"/>
      <c r="J203" s="101">
        <v>20000</v>
      </c>
      <c r="K203" s="315"/>
      <c r="L203" s="338"/>
      <c r="M203" s="338"/>
      <c r="N203" s="338"/>
      <c r="O203" s="335"/>
      <c r="P203" s="335"/>
      <c r="Q203" s="335"/>
    </row>
    <row r="204" spans="1:17" ht="14.4" customHeight="1">
      <c r="A204" s="356"/>
      <c r="B204" s="332"/>
      <c r="C204" s="335"/>
      <c r="D204" s="335"/>
      <c r="E204" s="53" t="s">
        <v>123</v>
      </c>
      <c r="F204" s="52">
        <v>6</v>
      </c>
      <c r="G204" s="341"/>
      <c r="H204" s="354"/>
      <c r="I204" s="354"/>
      <c r="J204" s="101">
        <v>18000</v>
      </c>
      <c r="K204" s="315"/>
      <c r="L204" s="338"/>
      <c r="M204" s="338"/>
      <c r="N204" s="338"/>
      <c r="O204" s="335"/>
      <c r="P204" s="335"/>
      <c r="Q204" s="335"/>
    </row>
    <row r="205" spans="1:17">
      <c r="A205" s="356"/>
      <c r="B205" s="332"/>
      <c r="C205" s="335"/>
      <c r="D205" s="335"/>
      <c r="E205" s="53" t="s">
        <v>124</v>
      </c>
      <c r="F205" s="52">
        <v>5</v>
      </c>
      <c r="G205" s="341"/>
      <c r="H205" s="354"/>
      <c r="I205" s="354"/>
      <c r="J205" s="101">
        <v>18000</v>
      </c>
      <c r="K205" s="315"/>
      <c r="L205" s="338"/>
      <c r="M205" s="338"/>
      <c r="N205" s="338"/>
      <c r="O205" s="335"/>
      <c r="P205" s="335"/>
      <c r="Q205" s="335"/>
    </row>
    <row r="206" spans="1:17">
      <c r="A206" s="356"/>
      <c r="B206" s="332"/>
      <c r="C206" s="335"/>
      <c r="D206" s="335"/>
      <c r="E206" s="53" t="s">
        <v>125</v>
      </c>
      <c r="F206" s="52">
        <v>10</v>
      </c>
      <c r="G206" s="341"/>
      <c r="H206" s="354"/>
      <c r="I206" s="354"/>
      <c r="J206" s="101">
        <v>18000</v>
      </c>
      <c r="K206" s="315"/>
      <c r="L206" s="338"/>
      <c r="M206" s="338"/>
      <c r="N206" s="338"/>
      <c r="O206" s="335"/>
      <c r="P206" s="335"/>
      <c r="Q206" s="335"/>
    </row>
    <row r="207" spans="1:17" ht="39.6">
      <c r="A207" s="356"/>
      <c r="B207" s="332"/>
      <c r="C207" s="335"/>
      <c r="D207" s="335"/>
      <c r="E207" s="53" t="s">
        <v>126</v>
      </c>
      <c r="F207" s="52">
        <v>1</v>
      </c>
      <c r="G207" s="341"/>
      <c r="H207" s="354"/>
      <c r="I207" s="354"/>
      <c r="J207" s="101">
        <v>18000</v>
      </c>
      <c r="K207" s="315"/>
      <c r="L207" s="338"/>
      <c r="M207" s="338"/>
      <c r="N207" s="338"/>
      <c r="O207" s="335"/>
      <c r="P207" s="335"/>
      <c r="Q207" s="335"/>
    </row>
    <row r="208" spans="1:17" ht="190.2" customHeight="1">
      <c r="A208" s="356"/>
      <c r="B208" s="333"/>
      <c r="C208" s="336"/>
      <c r="D208" s="336"/>
      <c r="E208" s="53" t="s">
        <v>127</v>
      </c>
      <c r="F208" s="52">
        <v>3</v>
      </c>
      <c r="G208" s="342"/>
      <c r="H208" s="355"/>
      <c r="I208" s="355"/>
      <c r="J208" s="101">
        <v>18000</v>
      </c>
      <c r="K208" s="316"/>
      <c r="L208" s="339"/>
      <c r="M208" s="339"/>
      <c r="N208" s="339"/>
      <c r="O208" s="336"/>
      <c r="P208" s="336"/>
      <c r="Q208" s="336"/>
    </row>
    <row r="209" spans="1:17">
      <c r="A209" s="356"/>
      <c r="B209" s="15"/>
      <c r="C209" s="14"/>
      <c r="D209" s="15"/>
      <c r="E209" s="79" t="s">
        <v>24</v>
      </c>
      <c r="F209" s="31">
        <v>251</v>
      </c>
      <c r="G209" s="18"/>
      <c r="H209" s="94"/>
      <c r="I209" s="94"/>
      <c r="J209" s="94"/>
      <c r="K209" s="55"/>
      <c r="L209" s="14">
        <v>50</v>
      </c>
      <c r="M209" s="14">
        <v>10</v>
      </c>
      <c r="N209" s="14">
        <v>10</v>
      </c>
      <c r="O209" s="14"/>
      <c r="P209" s="13"/>
      <c r="Q209" s="13"/>
    </row>
    <row r="210" spans="1:17" ht="79.2" customHeight="1">
      <c r="A210" s="356"/>
      <c r="B210" s="317" t="s">
        <v>136</v>
      </c>
      <c r="C210" s="312" t="s">
        <v>137</v>
      </c>
      <c r="D210" s="312" t="s">
        <v>138</v>
      </c>
      <c r="E210" s="43" t="s">
        <v>141</v>
      </c>
      <c r="F210" s="56">
        <v>20</v>
      </c>
      <c r="G210" s="347" t="s">
        <v>57</v>
      </c>
      <c r="H210" s="25">
        <v>1</v>
      </c>
      <c r="I210" s="25">
        <v>1</v>
      </c>
      <c r="J210" s="89">
        <v>20000</v>
      </c>
      <c r="K210" s="314" t="s">
        <v>337</v>
      </c>
      <c r="L210" s="314" t="s">
        <v>338</v>
      </c>
      <c r="M210" s="314">
        <v>0</v>
      </c>
      <c r="N210" s="314" t="s">
        <v>139</v>
      </c>
      <c r="O210" s="314" t="s">
        <v>140</v>
      </c>
      <c r="P210" s="314" t="s">
        <v>339</v>
      </c>
      <c r="Q210" s="314" t="s">
        <v>284</v>
      </c>
    </row>
    <row r="211" spans="1:17">
      <c r="A211" s="356"/>
      <c r="B211" s="318"/>
      <c r="C211" s="313"/>
      <c r="D211" s="313"/>
      <c r="E211" s="43" t="s">
        <v>59</v>
      </c>
      <c r="F211" s="56">
        <v>10</v>
      </c>
      <c r="G211" s="348"/>
      <c r="H211" s="32"/>
      <c r="I211" s="32"/>
      <c r="J211" s="89">
        <v>18000</v>
      </c>
      <c r="K211" s="315"/>
      <c r="L211" s="315"/>
      <c r="M211" s="315"/>
      <c r="N211" s="315"/>
      <c r="O211" s="315"/>
      <c r="P211" s="315"/>
      <c r="Q211" s="315"/>
    </row>
    <row r="212" spans="1:17" ht="409.6" customHeight="1">
      <c r="A212" s="356"/>
      <c r="B212" s="318"/>
      <c r="C212" s="313"/>
      <c r="D212" s="313"/>
      <c r="E212" s="43" t="s">
        <v>31</v>
      </c>
      <c r="F212" s="56">
        <v>10</v>
      </c>
      <c r="G212" s="349"/>
      <c r="H212" s="32"/>
      <c r="I212" s="32"/>
      <c r="J212" s="89">
        <v>18000</v>
      </c>
      <c r="K212" s="316"/>
      <c r="L212" s="316"/>
      <c r="M212" s="316"/>
      <c r="N212" s="316"/>
      <c r="O212" s="316"/>
      <c r="P212" s="316"/>
      <c r="Q212" s="316"/>
    </row>
    <row r="213" spans="1:17">
      <c r="A213" s="356"/>
      <c r="B213" s="319"/>
      <c r="C213" s="343"/>
      <c r="D213" s="343"/>
      <c r="E213" s="81" t="s">
        <v>24</v>
      </c>
      <c r="F213" s="26">
        <v>40</v>
      </c>
      <c r="G213" s="27"/>
      <c r="H213" s="99"/>
      <c r="I213" s="99"/>
      <c r="J213" s="99"/>
      <c r="K213" s="28"/>
      <c r="L213" s="28">
        <v>50</v>
      </c>
      <c r="M213" s="28">
        <v>0</v>
      </c>
      <c r="N213" s="28">
        <v>0</v>
      </c>
      <c r="O213" s="29"/>
      <c r="P213" s="28"/>
      <c r="Q213" s="28"/>
    </row>
    <row r="214" spans="1:17">
      <c r="A214" s="356"/>
      <c r="B214" s="317" t="s">
        <v>172</v>
      </c>
      <c r="C214" s="314" t="s">
        <v>173</v>
      </c>
      <c r="D214" s="314" t="s">
        <v>174</v>
      </c>
      <c r="E214" s="23" t="s">
        <v>181</v>
      </c>
      <c r="F214" s="24">
        <v>5</v>
      </c>
      <c r="G214" s="57" t="s">
        <v>29</v>
      </c>
      <c r="H214" s="25">
        <v>7</v>
      </c>
      <c r="I214" s="25">
        <v>0</v>
      </c>
      <c r="J214" s="92">
        <v>23000</v>
      </c>
      <c r="K214" s="314" t="s">
        <v>41</v>
      </c>
      <c r="L214" s="312">
        <v>0</v>
      </c>
      <c r="M214" s="312">
        <v>0</v>
      </c>
      <c r="N214" s="312" t="s">
        <v>139</v>
      </c>
      <c r="O214" s="314" t="s">
        <v>176</v>
      </c>
      <c r="P214" s="314" t="s">
        <v>406</v>
      </c>
      <c r="Q214" s="314" t="s">
        <v>292</v>
      </c>
    </row>
    <row r="215" spans="1:17" ht="26.4">
      <c r="A215" s="356"/>
      <c r="B215" s="318"/>
      <c r="C215" s="315"/>
      <c r="D215" s="315"/>
      <c r="E215" s="23" t="s">
        <v>182</v>
      </c>
      <c r="F215" s="24">
        <v>5</v>
      </c>
      <c r="G215" s="57" t="s">
        <v>29</v>
      </c>
      <c r="H215" s="32"/>
      <c r="I215" s="32"/>
      <c r="J215" s="92">
        <v>22000</v>
      </c>
      <c r="K215" s="315"/>
      <c r="L215" s="313"/>
      <c r="M215" s="313"/>
      <c r="N215" s="313"/>
      <c r="O215" s="315"/>
      <c r="P215" s="315"/>
      <c r="Q215" s="315"/>
    </row>
    <row r="216" spans="1:17">
      <c r="A216" s="356"/>
      <c r="B216" s="318"/>
      <c r="C216" s="315"/>
      <c r="D216" s="315"/>
      <c r="E216" s="23" t="s">
        <v>175</v>
      </c>
      <c r="F216" s="24">
        <v>5</v>
      </c>
      <c r="G216" s="57" t="s">
        <v>29</v>
      </c>
      <c r="H216" s="32"/>
      <c r="I216" s="32"/>
      <c r="J216" s="92">
        <v>23000</v>
      </c>
      <c r="K216" s="315"/>
      <c r="L216" s="313"/>
      <c r="M216" s="313"/>
      <c r="N216" s="313"/>
      <c r="O216" s="315"/>
      <c r="P216" s="315"/>
      <c r="Q216" s="315"/>
    </row>
    <row r="217" spans="1:17" ht="124.8" customHeight="1">
      <c r="A217" s="356"/>
      <c r="B217" s="318"/>
      <c r="C217" s="315"/>
      <c r="D217" s="315"/>
      <c r="E217" s="23" t="s">
        <v>177</v>
      </c>
      <c r="F217" s="24">
        <v>5</v>
      </c>
      <c r="G217" s="57" t="s">
        <v>29</v>
      </c>
      <c r="H217" s="32"/>
      <c r="I217" s="32"/>
      <c r="J217" s="92">
        <v>25000</v>
      </c>
      <c r="K217" s="316"/>
      <c r="L217" s="343"/>
      <c r="M217" s="343"/>
      <c r="N217" s="343"/>
      <c r="O217" s="316"/>
      <c r="P217" s="316"/>
      <c r="Q217" s="316"/>
    </row>
    <row r="218" spans="1:17">
      <c r="A218" s="356"/>
      <c r="B218" s="319"/>
      <c r="C218" s="316"/>
      <c r="D218" s="316"/>
      <c r="E218" s="76" t="s">
        <v>24</v>
      </c>
      <c r="F218" s="26">
        <v>20</v>
      </c>
      <c r="G218" s="27"/>
      <c r="H218" s="99"/>
      <c r="I218" s="99"/>
      <c r="J218" s="99"/>
      <c r="K218" s="28"/>
      <c r="L218" s="28">
        <v>0</v>
      </c>
      <c r="M218" s="28">
        <v>0</v>
      </c>
      <c r="N218" s="28">
        <v>0</v>
      </c>
      <c r="O218" s="29"/>
      <c r="P218" s="28"/>
      <c r="Q218" s="28"/>
    </row>
    <row r="219" spans="1:17" ht="14.4" customHeight="1">
      <c r="A219" s="356"/>
      <c r="B219" s="317" t="s">
        <v>178</v>
      </c>
      <c r="C219" s="314" t="s">
        <v>179</v>
      </c>
      <c r="D219" s="314" t="s">
        <v>180</v>
      </c>
      <c r="E219" s="23" t="s">
        <v>40</v>
      </c>
      <c r="F219" s="24">
        <v>10</v>
      </c>
      <c r="G219" s="57" t="s">
        <v>29</v>
      </c>
      <c r="H219" s="25">
        <v>52</v>
      </c>
      <c r="I219" s="25">
        <v>10</v>
      </c>
      <c r="J219" s="25">
        <v>18000</v>
      </c>
      <c r="K219" s="314" t="s">
        <v>281</v>
      </c>
      <c r="L219" s="314" t="s">
        <v>282</v>
      </c>
      <c r="M219" s="314" t="s">
        <v>282</v>
      </c>
      <c r="N219" s="314" t="s">
        <v>282</v>
      </c>
      <c r="O219" s="314" t="s">
        <v>176</v>
      </c>
      <c r="P219" s="314" t="s">
        <v>348</v>
      </c>
      <c r="Q219" s="314" t="s">
        <v>292</v>
      </c>
    </row>
    <row r="220" spans="1:17" ht="184.2" customHeight="1">
      <c r="A220" s="356"/>
      <c r="B220" s="318"/>
      <c r="C220" s="315"/>
      <c r="D220" s="315"/>
      <c r="E220" s="23" t="s">
        <v>183</v>
      </c>
      <c r="F220" s="24">
        <v>10</v>
      </c>
      <c r="G220" s="57" t="s">
        <v>29</v>
      </c>
      <c r="H220" s="32"/>
      <c r="I220" s="32"/>
      <c r="J220" s="56">
        <v>18000</v>
      </c>
      <c r="K220" s="316"/>
      <c r="L220" s="316"/>
      <c r="M220" s="316"/>
      <c r="N220" s="316"/>
      <c r="O220" s="316"/>
      <c r="P220" s="316"/>
      <c r="Q220" s="316"/>
    </row>
    <row r="221" spans="1:17">
      <c r="A221" s="356"/>
      <c r="B221" s="319"/>
      <c r="C221" s="316"/>
      <c r="D221" s="316"/>
      <c r="E221" s="76" t="s">
        <v>24</v>
      </c>
      <c r="F221" s="26">
        <v>20</v>
      </c>
      <c r="G221" s="27"/>
      <c r="H221" s="99"/>
      <c r="I221" s="99"/>
      <c r="J221" s="99"/>
      <c r="K221" s="28"/>
      <c r="L221" s="28"/>
      <c r="M221" s="28"/>
      <c r="N221" s="28"/>
      <c r="O221" s="29"/>
      <c r="P221" s="28"/>
      <c r="Q221" s="28"/>
    </row>
    <row r="222" spans="1:17">
      <c r="A222" s="356"/>
      <c r="B222" s="331" t="s">
        <v>184</v>
      </c>
      <c r="C222" s="334" t="s">
        <v>108</v>
      </c>
      <c r="D222" s="334" t="s">
        <v>39</v>
      </c>
      <c r="E222" s="18" t="s">
        <v>109</v>
      </c>
      <c r="F222" s="21">
        <v>15</v>
      </c>
      <c r="G222" s="340" t="s">
        <v>29</v>
      </c>
      <c r="H222" s="93">
        <v>2</v>
      </c>
      <c r="I222" s="93">
        <v>0</v>
      </c>
      <c r="J222" s="107">
        <v>15000</v>
      </c>
      <c r="K222" s="314" t="s">
        <v>203</v>
      </c>
      <c r="L222" s="337">
        <v>0</v>
      </c>
      <c r="M222" s="337">
        <v>0</v>
      </c>
      <c r="N222" s="337">
        <v>0</v>
      </c>
      <c r="O222" s="334" t="s">
        <v>110</v>
      </c>
      <c r="P222" s="334" t="s">
        <v>407</v>
      </c>
      <c r="Q222" s="334" t="s">
        <v>284</v>
      </c>
    </row>
    <row r="223" spans="1:17">
      <c r="A223" s="356"/>
      <c r="B223" s="332"/>
      <c r="C223" s="335"/>
      <c r="D223" s="335"/>
      <c r="E223" s="51" t="s">
        <v>111</v>
      </c>
      <c r="F223" s="52">
        <v>15</v>
      </c>
      <c r="G223" s="341"/>
      <c r="H223" s="91"/>
      <c r="I223" s="91"/>
      <c r="J223" s="107">
        <v>15000</v>
      </c>
      <c r="K223" s="315"/>
      <c r="L223" s="338"/>
      <c r="M223" s="338"/>
      <c r="N223" s="338"/>
      <c r="O223" s="335"/>
      <c r="P223" s="335"/>
      <c r="Q223" s="335"/>
    </row>
    <row r="224" spans="1:17">
      <c r="A224" s="356"/>
      <c r="B224" s="332"/>
      <c r="C224" s="335"/>
      <c r="D224" s="335"/>
      <c r="E224" s="51" t="s">
        <v>83</v>
      </c>
      <c r="F224" s="52">
        <v>10</v>
      </c>
      <c r="G224" s="341"/>
      <c r="H224" s="91"/>
      <c r="I224" s="91"/>
      <c r="J224" s="107">
        <v>18000</v>
      </c>
      <c r="K224" s="315"/>
      <c r="L224" s="338"/>
      <c r="M224" s="338"/>
      <c r="N224" s="338"/>
      <c r="O224" s="335"/>
      <c r="P224" s="335"/>
      <c r="Q224" s="335"/>
    </row>
    <row r="225" spans="1:17">
      <c r="A225" s="356"/>
      <c r="B225" s="332"/>
      <c r="C225" s="335"/>
      <c r="D225" s="335"/>
      <c r="E225" s="51" t="s">
        <v>31</v>
      </c>
      <c r="F225" s="52">
        <v>10</v>
      </c>
      <c r="G225" s="341"/>
      <c r="H225" s="91"/>
      <c r="I225" s="91"/>
      <c r="J225" s="107">
        <v>18000</v>
      </c>
      <c r="K225" s="315"/>
      <c r="L225" s="338"/>
      <c r="M225" s="338"/>
      <c r="N225" s="338"/>
      <c r="O225" s="335"/>
      <c r="P225" s="335"/>
      <c r="Q225" s="335"/>
    </row>
    <row r="226" spans="1:17" ht="29.4" customHeight="1">
      <c r="A226" s="356"/>
      <c r="B226" s="332"/>
      <c r="C226" s="335"/>
      <c r="D226" s="335"/>
      <c r="E226" s="51" t="s">
        <v>112</v>
      </c>
      <c r="F226" s="52">
        <v>8</v>
      </c>
      <c r="G226" s="341"/>
      <c r="H226" s="91"/>
      <c r="I226" s="91"/>
      <c r="J226" s="107">
        <v>18000</v>
      </c>
      <c r="K226" s="315"/>
      <c r="L226" s="338"/>
      <c r="M226" s="338"/>
      <c r="N226" s="338"/>
      <c r="O226" s="335"/>
      <c r="P226" s="335"/>
      <c r="Q226" s="335"/>
    </row>
    <row r="227" spans="1:17">
      <c r="A227" s="356"/>
      <c r="B227" s="332"/>
      <c r="C227" s="335"/>
      <c r="D227" s="335"/>
      <c r="E227" s="51" t="s">
        <v>113</v>
      </c>
      <c r="F227" s="52">
        <v>5</v>
      </c>
      <c r="G227" s="341"/>
      <c r="H227" s="91"/>
      <c r="I227" s="91"/>
      <c r="J227" s="107">
        <v>20000</v>
      </c>
      <c r="K227" s="315"/>
      <c r="L227" s="338"/>
      <c r="M227" s="338"/>
      <c r="N227" s="338"/>
      <c r="O227" s="335"/>
      <c r="P227" s="335"/>
      <c r="Q227" s="335"/>
    </row>
    <row r="228" spans="1:17" ht="26.4" customHeight="1">
      <c r="A228" s="356"/>
      <c r="B228" s="332"/>
      <c r="C228" s="335"/>
      <c r="D228" s="335"/>
      <c r="E228" s="51" t="s">
        <v>114</v>
      </c>
      <c r="F228" s="52">
        <v>6</v>
      </c>
      <c r="G228" s="341"/>
      <c r="H228" s="91"/>
      <c r="I228" s="91"/>
      <c r="J228" s="107">
        <v>18000</v>
      </c>
      <c r="K228" s="315"/>
      <c r="L228" s="338"/>
      <c r="M228" s="338"/>
      <c r="N228" s="338"/>
      <c r="O228" s="335"/>
      <c r="P228" s="335"/>
      <c r="Q228" s="335"/>
    </row>
    <row r="229" spans="1:17" ht="26.4">
      <c r="A229" s="356"/>
      <c r="B229" s="332"/>
      <c r="C229" s="335"/>
      <c r="D229" s="335"/>
      <c r="E229" s="51" t="s">
        <v>82</v>
      </c>
      <c r="F229" s="52">
        <v>3</v>
      </c>
      <c r="G229" s="341"/>
      <c r="H229" s="91"/>
      <c r="I229" s="91"/>
      <c r="J229" s="107">
        <v>18000</v>
      </c>
      <c r="K229" s="315"/>
      <c r="L229" s="338"/>
      <c r="M229" s="338"/>
      <c r="N229" s="338"/>
      <c r="O229" s="335"/>
      <c r="P229" s="335"/>
      <c r="Q229" s="335"/>
    </row>
    <row r="230" spans="1:17" ht="26.4">
      <c r="A230" s="356"/>
      <c r="B230" s="332"/>
      <c r="C230" s="335"/>
      <c r="D230" s="335"/>
      <c r="E230" s="51" t="s">
        <v>115</v>
      </c>
      <c r="F230" s="52">
        <v>3</v>
      </c>
      <c r="G230" s="341"/>
      <c r="H230" s="91"/>
      <c r="I230" s="91"/>
      <c r="J230" s="107">
        <v>18000</v>
      </c>
      <c r="K230" s="315"/>
      <c r="L230" s="338"/>
      <c r="M230" s="338"/>
      <c r="N230" s="338"/>
      <c r="O230" s="335"/>
      <c r="P230" s="335"/>
      <c r="Q230" s="335"/>
    </row>
    <row r="231" spans="1:17" ht="29.4" customHeight="1">
      <c r="A231" s="356"/>
      <c r="B231" s="332"/>
      <c r="C231" s="335"/>
      <c r="D231" s="335"/>
      <c r="E231" s="51" t="s">
        <v>116</v>
      </c>
      <c r="F231" s="52">
        <v>15</v>
      </c>
      <c r="G231" s="341"/>
      <c r="H231" s="91"/>
      <c r="I231" s="91"/>
      <c r="J231" s="107">
        <v>18000</v>
      </c>
      <c r="K231" s="315"/>
      <c r="L231" s="338"/>
      <c r="M231" s="338"/>
      <c r="N231" s="338"/>
      <c r="O231" s="335"/>
      <c r="P231" s="335"/>
      <c r="Q231" s="335"/>
    </row>
    <row r="232" spans="1:17" ht="28.8" customHeight="1">
      <c r="A232" s="356"/>
      <c r="B232" s="332"/>
      <c r="C232" s="335"/>
      <c r="D232" s="335"/>
      <c r="E232" s="51" t="s">
        <v>32</v>
      </c>
      <c r="F232" s="52">
        <v>6</v>
      </c>
      <c r="G232" s="341"/>
      <c r="H232" s="91"/>
      <c r="I232" s="91"/>
      <c r="J232" s="107">
        <v>20000</v>
      </c>
      <c r="K232" s="315"/>
      <c r="L232" s="338"/>
      <c r="M232" s="338"/>
      <c r="N232" s="338"/>
      <c r="O232" s="335"/>
      <c r="P232" s="335"/>
      <c r="Q232" s="335"/>
    </row>
    <row r="233" spans="1:17" ht="26.4">
      <c r="A233" s="356"/>
      <c r="B233" s="332"/>
      <c r="C233" s="335"/>
      <c r="D233" s="335"/>
      <c r="E233" s="51" t="s">
        <v>117</v>
      </c>
      <c r="F233" s="52">
        <v>20</v>
      </c>
      <c r="G233" s="341"/>
      <c r="H233" s="91"/>
      <c r="I233" s="91"/>
      <c r="J233" s="107">
        <v>15000</v>
      </c>
      <c r="K233" s="315"/>
      <c r="L233" s="338"/>
      <c r="M233" s="338"/>
      <c r="N233" s="338"/>
      <c r="O233" s="335"/>
      <c r="P233" s="335"/>
      <c r="Q233" s="335"/>
    </row>
    <row r="234" spans="1:17" ht="26.4" customHeight="1">
      <c r="A234" s="356"/>
      <c r="B234" s="332"/>
      <c r="C234" s="335"/>
      <c r="D234" s="335"/>
      <c r="E234" s="53" t="s">
        <v>118</v>
      </c>
      <c r="F234" s="52">
        <v>5</v>
      </c>
      <c r="G234" s="341"/>
      <c r="H234" s="91"/>
      <c r="I234" s="91"/>
      <c r="J234" s="107">
        <v>18000</v>
      </c>
      <c r="K234" s="315"/>
      <c r="L234" s="338"/>
      <c r="M234" s="338"/>
      <c r="N234" s="338"/>
      <c r="O234" s="335"/>
      <c r="P234" s="335"/>
      <c r="Q234" s="335"/>
    </row>
    <row r="235" spans="1:17" ht="27.6" customHeight="1">
      <c r="A235" s="356"/>
      <c r="B235" s="332"/>
      <c r="C235" s="335"/>
      <c r="D235" s="335"/>
      <c r="E235" s="53" t="s">
        <v>40</v>
      </c>
      <c r="F235" s="52">
        <v>15</v>
      </c>
      <c r="G235" s="341"/>
      <c r="H235" s="91"/>
      <c r="I235" s="91"/>
      <c r="J235" s="107">
        <v>20000</v>
      </c>
      <c r="K235" s="315"/>
      <c r="L235" s="338"/>
      <c r="M235" s="338"/>
      <c r="N235" s="338"/>
      <c r="O235" s="335"/>
      <c r="P235" s="335"/>
      <c r="Q235" s="335"/>
    </row>
    <row r="236" spans="1:17" ht="15.6" customHeight="1">
      <c r="A236" s="356"/>
      <c r="B236" s="332"/>
      <c r="C236" s="335"/>
      <c r="D236" s="335"/>
      <c r="E236" s="53" t="s">
        <v>20</v>
      </c>
      <c r="F236" s="52">
        <v>4</v>
      </c>
      <c r="G236" s="341"/>
      <c r="H236" s="91"/>
      <c r="I236" s="91"/>
      <c r="J236" s="107">
        <v>18000</v>
      </c>
      <c r="K236" s="315"/>
      <c r="L236" s="338"/>
      <c r="M236" s="338"/>
      <c r="N236" s="338"/>
      <c r="O236" s="335"/>
      <c r="P236" s="335"/>
      <c r="Q236" s="335"/>
    </row>
    <row r="237" spans="1:17" ht="26.4">
      <c r="A237" s="356"/>
      <c r="B237" s="332"/>
      <c r="C237" s="335"/>
      <c r="D237" s="335"/>
      <c r="E237" s="53" t="s">
        <v>119</v>
      </c>
      <c r="F237" s="52">
        <v>2</v>
      </c>
      <c r="G237" s="341"/>
      <c r="H237" s="91"/>
      <c r="I237" s="91"/>
      <c r="J237" s="107">
        <v>15000</v>
      </c>
      <c r="K237" s="315"/>
      <c r="L237" s="338"/>
      <c r="M237" s="338"/>
      <c r="N237" s="338"/>
      <c r="O237" s="335"/>
      <c r="P237" s="335"/>
      <c r="Q237" s="335"/>
    </row>
    <row r="238" spans="1:17" ht="26.4" customHeight="1">
      <c r="A238" s="356"/>
      <c r="B238" s="332"/>
      <c r="C238" s="335"/>
      <c r="D238" s="335"/>
      <c r="E238" s="53" t="s">
        <v>125</v>
      </c>
      <c r="F238" s="52">
        <v>10</v>
      </c>
      <c r="G238" s="341"/>
      <c r="H238" s="91"/>
      <c r="I238" s="91"/>
      <c r="J238" s="107">
        <v>15000</v>
      </c>
      <c r="K238" s="315"/>
      <c r="L238" s="338"/>
      <c r="M238" s="338"/>
      <c r="N238" s="338"/>
      <c r="O238" s="335"/>
      <c r="P238" s="335"/>
      <c r="Q238" s="335"/>
    </row>
    <row r="239" spans="1:17" ht="39.6">
      <c r="A239" s="356"/>
      <c r="B239" s="332"/>
      <c r="C239" s="335"/>
      <c r="D239" s="335"/>
      <c r="E239" s="53" t="s">
        <v>126</v>
      </c>
      <c r="F239" s="52">
        <v>1</v>
      </c>
      <c r="G239" s="341"/>
      <c r="H239" s="91"/>
      <c r="I239" s="91"/>
      <c r="J239" s="107">
        <v>20000</v>
      </c>
      <c r="K239" s="315"/>
      <c r="L239" s="338"/>
      <c r="M239" s="338"/>
      <c r="N239" s="338"/>
      <c r="O239" s="335"/>
      <c r="P239" s="335"/>
      <c r="Q239" s="335"/>
    </row>
    <row r="240" spans="1:17" ht="274.2" customHeight="1">
      <c r="A240" s="356"/>
      <c r="B240" s="333"/>
      <c r="C240" s="336"/>
      <c r="D240" s="336"/>
      <c r="E240" s="53" t="s">
        <v>127</v>
      </c>
      <c r="F240" s="52">
        <v>6</v>
      </c>
      <c r="G240" s="342"/>
      <c r="H240" s="94"/>
      <c r="I240" s="94"/>
      <c r="J240" s="107">
        <v>20000</v>
      </c>
      <c r="K240" s="316"/>
      <c r="L240" s="339"/>
      <c r="M240" s="339"/>
      <c r="N240" s="339"/>
      <c r="O240" s="336"/>
      <c r="P240" s="336"/>
      <c r="Q240" s="336"/>
    </row>
    <row r="241" spans="1:17">
      <c r="A241" s="356"/>
      <c r="B241" s="15"/>
      <c r="C241" s="14"/>
      <c r="D241" s="15"/>
      <c r="E241" s="79" t="s">
        <v>24</v>
      </c>
      <c r="F241" s="31">
        <v>159</v>
      </c>
      <c r="G241" s="18"/>
      <c r="H241" s="94"/>
      <c r="I241" s="94"/>
      <c r="J241" s="94"/>
      <c r="K241" s="55"/>
      <c r="L241" s="14">
        <v>0</v>
      </c>
      <c r="M241" s="14">
        <v>0</v>
      </c>
      <c r="N241" s="14">
        <v>0</v>
      </c>
      <c r="O241" s="14"/>
      <c r="P241" s="13"/>
      <c r="Q241" s="13"/>
    </row>
    <row r="242" spans="1:17">
      <c r="A242" s="356"/>
      <c r="B242" s="331" t="s">
        <v>185</v>
      </c>
      <c r="C242" s="334" t="s">
        <v>108</v>
      </c>
      <c r="D242" s="334" t="s">
        <v>39</v>
      </c>
      <c r="E242" s="18" t="s">
        <v>109</v>
      </c>
      <c r="F242" s="21">
        <v>15</v>
      </c>
      <c r="G242" s="340" t="s">
        <v>29</v>
      </c>
      <c r="H242" s="93">
        <v>1</v>
      </c>
      <c r="I242" s="93">
        <v>0</v>
      </c>
      <c r="J242" s="94">
        <v>18000</v>
      </c>
      <c r="K242" s="314" t="s">
        <v>347</v>
      </c>
      <c r="L242" s="337">
        <v>0</v>
      </c>
      <c r="M242" s="337">
        <v>0</v>
      </c>
      <c r="N242" s="337">
        <v>0</v>
      </c>
      <c r="O242" s="334" t="s">
        <v>110</v>
      </c>
      <c r="P242" s="334" t="s">
        <v>408</v>
      </c>
      <c r="Q242" s="334" t="s">
        <v>294</v>
      </c>
    </row>
    <row r="243" spans="1:17">
      <c r="A243" s="356"/>
      <c r="B243" s="332"/>
      <c r="C243" s="335"/>
      <c r="D243" s="335"/>
      <c r="E243" s="51" t="s">
        <v>111</v>
      </c>
      <c r="F243" s="52">
        <v>15</v>
      </c>
      <c r="G243" s="341"/>
      <c r="H243" s="91"/>
      <c r="I243" s="91"/>
      <c r="J243" s="94">
        <v>20000</v>
      </c>
      <c r="K243" s="315"/>
      <c r="L243" s="338"/>
      <c r="M243" s="338"/>
      <c r="N243" s="338"/>
      <c r="O243" s="335"/>
      <c r="P243" s="335"/>
      <c r="Q243" s="335"/>
    </row>
    <row r="244" spans="1:17" ht="14.4" customHeight="1">
      <c r="A244" s="356"/>
      <c r="B244" s="332"/>
      <c r="C244" s="335"/>
      <c r="D244" s="335"/>
      <c r="E244" s="51" t="s">
        <v>83</v>
      </c>
      <c r="F244" s="52">
        <v>10</v>
      </c>
      <c r="G244" s="341"/>
      <c r="H244" s="91"/>
      <c r="I244" s="91"/>
      <c r="J244" s="94">
        <v>18000</v>
      </c>
      <c r="K244" s="315"/>
      <c r="L244" s="338"/>
      <c r="M244" s="338"/>
      <c r="N244" s="338"/>
      <c r="O244" s="335"/>
      <c r="P244" s="335"/>
      <c r="Q244" s="335"/>
    </row>
    <row r="245" spans="1:17" ht="21.6" customHeight="1">
      <c r="A245" s="356"/>
      <c r="B245" s="332"/>
      <c r="C245" s="335"/>
      <c r="D245" s="335"/>
      <c r="E245" s="51" t="s">
        <v>31</v>
      </c>
      <c r="F245" s="52">
        <v>10</v>
      </c>
      <c r="G245" s="341"/>
      <c r="H245" s="91"/>
      <c r="I245" s="91"/>
      <c r="J245" s="94">
        <v>20000</v>
      </c>
      <c r="K245" s="315"/>
      <c r="L245" s="338"/>
      <c r="M245" s="338"/>
      <c r="N245" s="338"/>
      <c r="O245" s="335"/>
      <c r="P245" s="335"/>
      <c r="Q245" s="335"/>
    </row>
    <row r="246" spans="1:17">
      <c r="A246" s="356"/>
      <c r="B246" s="332"/>
      <c r="C246" s="335"/>
      <c r="D246" s="335"/>
      <c r="E246" s="51" t="s">
        <v>112</v>
      </c>
      <c r="F246" s="52">
        <v>8</v>
      </c>
      <c r="G246" s="341"/>
      <c r="H246" s="91"/>
      <c r="I246" s="91"/>
      <c r="J246" s="94">
        <v>18000</v>
      </c>
      <c r="K246" s="315"/>
      <c r="L246" s="338"/>
      <c r="M246" s="338"/>
      <c r="N246" s="338"/>
      <c r="O246" s="335"/>
      <c r="P246" s="335"/>
      <c r="Q246" s="335"/>
    </row>
    <row r="247" spans="1:17" ht="14.4" customHeight="1">
      <c r="A247" s="356"/>
      <c r="B247" s="332"/>
      <c r="C247" s="335"/>
      <c r="D247" s="335"/>
      <c r="E247" s="51" t="s">
        <v>113</v>
      </c>
      <c r="F247" s="52">
        <v>5</v>
      </c>
      <c r="G247" s="341"/>
      <c r="H247" s="91"/>
      <c r="I247" s="91"/>
      <c r="J247" s="94">
        <v>20000</v>
      </c>
      <c r="K247" s="315"/>
      <c r="L247" s="338"/>
      <c r="M247" s="338"/>
      <c r="N247" s="338"/>
      <c r="O247" s="335"/>
      <c r="P247" s="335"/>
      <c r="Q247" s="335"/>
    </row>
    <row r="248" spans="1:17">
      <c r="A248" s="356"/>
      <c r="B248" s="332"/>
      <c r="C248" s="335"/>
      <c r="D248" s="335"/>
      <c r="E248" s="51" t="s">
        <v>114</v>
      </c>
      <c r="F248" s="52">
        <v>6</v>
      </c>
      <c r="G248" s="341"/>
      <c r="H248" s="91"/>
      <c r="I248" s="91"/>
      <c r="J248" s="94">
        <v>20000</v>
      </c>
      <c r="K248" s="315"/>
      <c r="L248" s="338"/>
      <c r="M248" s="338"/>
      <c r="N248" s="338"/>
      <c r="O248" s="335"/>
      <c r="P248" s="335"/>
      <c r="Q248" s="335"/>
    </row>
    <row r="249" spans="1:17" ht="26.4">
      <c r="A249" s="356"/>
      <c r="B249" s="332"/>
      <c r="C249" s="335"/>
      <c r="D249" s="335"/>
      <c r="E249" s="51" t="s">
        <v>82</v>
      </c>
      <c r="F249" s="52">
        <v>3</v>
      </c>
      <c r="G249" s="341"/>
      <c r="H249" s="91"/>
      <c r="I249" s="91"/>
      <c r="J249" s="94">
        <v>18000</v>
      </c>
      <c r="K249" s="315"/>
      <c r="L249" s="338"/>
      <c r="M249" s="338"/>
      <c r="N249" s="338"/>
      <c r="O249" s="335"/>
      <c r="P249" s="335"/>
      <c r="Q249" s="335"/>
    </row>
    <row r="250" spans="1:17" ht="26.4">
      <c r="A250" s="356"/>
      <c r="B250" s="332"/>
      <c r="C250" s="335"/>
      <c r="D250" s="335"/>
      <c r="E250" s="51" t="s">
        <v>115</v>
      </c>
      <c r="F250" s="52">
        <v>3</v>
      </c>
      <c r="G250" s="341"/>
      <c r="H250" s="91"/>
      <c r="I250" s="91"/>
      <c r="J250" s="94">
        <v>18000</v>
      </c>
      <c r="K250" s="315"/>
      <c r="L250" s="338"/>
      <c r="M250" s="338"/>
      <c r="N250" s="338"/>
      <c r="O250" s="335"/>
      <c r="P250" s="335"/>
      <c r="Q250" s="335"/>
    </row>
    <row r="251" spans="1:17" ht="36" customHeight="1">
      <c r="A251" s="356"/>
      <c r="B251" s="332"/>
      <c r="C251" s="335"/>
      <c r="D251" s="335"/>
      <c r="E251" s="51" t="s">
        <v>116</v>
      </c>
      <c r="F251" s="52">
        <v>15</v>
      </c>
      <c r="G251" s="341"/>
      <c r="H251" s="91"/>
      <c r="I251" s="91"/>
      <c r="J251" s="94">
        <v>18000</v>
      </c>
      <c r="K251" s="315"/>
      <c r="L251" s="338"/>
      <c r="M251" s="338"/>
      <c r="N251" s="338"/>
      <c r="O251" s="335"/>
      <c r="P251" s="335"/>
      <c r="Q251" s="335"/>
    </row>
    <row r="252" spans="1:17" ht="26.4">
      <c r="A252" s="356"/>
      <c r="B252" s="332"/>
      <c r="C252" s="335"/>
      <c r="D252" s="335"/>
      <c r="E252" s="51" t="s">
        <v>32</v>
      </c>
      <c r="F252" s="52">
        <v>10</v>
      </c>
      <c r="G252" s="341"/>
      <c r="H252" s="91"/>
      <c r="I252" s="91"/>
      <c r="J252" s="94">
        <v>20000</v>
      </c>
      <c r="K252" s="315"/>
      <c r="L252" s="338"/>
      <c r="M252" s="338"/>
      <c r="N252" s="338"/>
      <c r="O252" s="335"/>
      <c r="P252" s="335"/>
      <c r="Q252" s="335"/>
    </row>
    <row r="253" spans="1:17" ht="14.4" customHeight="1">
      <c r="A253" s="356"/>
      <c r="B253" s="332"/>
      <c r="C253" s="335"/>
      <c r="D253" s="335"/>
      <c r="E253" s="51" t="s">
        <v>117</v>
      </c>
      <c r="F253" s="52">
        <v>20</v>
      </c>
      <c r="G253" s="341"/>
      <c r="H253" s="91"/>
      <c r="I253" s="91"/>
      <c r="J253" s="94">
        <v>15000</v>
      </c>
      <c r="K253" s="315"/>
      <c r="L253" s="338"/>
      <c r="M253" s="338"/>
      <c r="N253" s="338"/>
      <c r="O253" s="335"/>
      <c r="P253" s="335"/>
      <c r="Q253" s="335"/>
    </row>
    <row r="254" spans="1:17">
      <c r="A254" s="356"/>
      <c r="B254" s="332"/>
      <c r="C254" s="335"/>
      <c r="D254" s="335"/>
      <c r="E254" s="53" t="s">
        <v>118</v>
      </c>
      <c r="F254" s="52">
        <v>5</v>
      </c>
      <c r="G254" s="341"/>
      <c r="H254" s="91"/>
      <c r="I254" s="91"/>
      <c r="J254" s="94">
        <v>18000</v>
      </c>
      <c r="K254" s="315"/>
      <c r="L254" s="338"/>
      <c r="M254" s="338"/>
      <c r="N254" s="338"/>
      <c r="O254" s="335"/>
      <c r="P254" s="335"/>
      <c r="Q254" s="335"/>
    </row>
    <row r="255" spans="1:17">
      <c r="A255" s="356"/>
      <c r="B255" s="332"/>
      <c r="C255" s="335"/>
      <c r="D255" s="335"/>
      <c r="E255" s="53" t="s">
        <v>40</v>
      </c>
      <c r="F255" s="52">
        <v>15</v>
      </c>
      <c r="G255" s="341"/>
      <c r="H255" s="91"/>
      <c r="I255" s="91"/>
      <c r="J255" s="94">
        <v>20000</v>
      </c>
      <c r="K255" s="315"/>
      <c r="L255" s="338"/>
      <c r="M255" s="338"/>
      <c r="N255" s="338"/>
      <c r="O255" s="335"/>
      <c r="P255" s="335"/>
      <c r="Q255" s="335"/>
    </row>
    <row r="256" spans="1:17">
      <c r="A256" s="356"/>
      <c r="B256" s="332"/>
      <c r="C256" s="335"/>
      <c r="D256" s="335"/>
      <c r="E256" s="53" t="s">
        <v>20</v>
      </c>
      <c r="F256" s="52">
        <v>4</v>
      </c>
      <c r="G256" s="341"/>
      <c r="H256" s="91"/>
      <c r="I256" s="91"/>
      <c r="J256" s="94">
        <v>18000</v>
      </c>
      <c r="K256" s="315"/>
      <c r="L256" s="338"/>
      <c r="M256" s="338"/>
      <c r="N256" s="338"/>
      <c r="O256" s="335"/>
      <c r="P256" s="335"/>
      <c r="Q256" s="335"/>
    </row>
    <row r="257" spans="1:17" ht="26.4">
      <c r="A257" s="356"/>
      <c r="B257" s="332"/>
      <c r="C257" s="335"/>
      <c r="D257" s="335"/>
      <c r="E257" s="53" t="s">
        <v>119</v>
      </c>
      <c r="F257" s="52">
        <v>2</v>
      </c>
      <c r="G257" s="341"/>
      <c r="H257" s="91"/>
      <c r="I257" s="91"/>
      <c r="J257" s="94">
        <v>15000</v>
      </c>
      <c r="K257" s="315"/>
      <c r="L257" s="338"/>
      <c r="M257" s="338"/>
      <c r="N257" s="338"/>
      <c r="O257" s="335"/>
      <c r="P257" s="335"/>
      <c r="Q257" s="335"/>
    </row>
    <row r="258" spans="1:17">
      <c r="A258" s="356"/>
      <c r="B258" s="332"/>
      <c r="C258" s="335"/>
      <c r="D258" s="335"/>
      <c r="E258" s="53" t="s">
        <v>125</v>
      </c>
      <c r="F258" s="52">
        <v>10</v>
      </c>
      <c r="G258" s="341"/>
      <c r="H258" s="91"/>
      <c r="I258" s="91"/>
      <c r="J258" s="94">
        <v>15000</v>
      </c>
      <c r="K258" s="315"/>
      <c r="L258" s="338"/>
      <c r="M258" s="338"/>
      <c r="N258" s="338"/>
      <c r="O258" s="335"/>
      <c r="P258" s="335"/>
      <c r="Q258" s="335"/>
    </row>
    <row r="259" spans="1:17" ht="39.6">
      <c r="A259" s="356"/>
      <c r="B259" s="332"/>
      <c r="C259" s="335"/>
      <c r="D259" s="335"/>
      <c r="E259" s="53" t="s">
        <v>126</v>
      </c>
      <c r="F259" s="52">
        <v>1</v>
      </c>
      <c r="G259" s="341"/>
      <c r="H259" s="91"/>
      <c r="I259" s="91"/>
      <c r="J259" s="94">
        <v>20000</v>
      </c>
      <c r="K259" s="315"/>
      <c r="L259" s="338"/>
      <c r="M259" s="338"/>
      <c r="N259" s="338"/>
      <c r="O259" s="335"/>
      <c r="P259" s="335"/>
      <c r="Q259" s="335"/>
    </row>
    <row r="260" spans="1:17" ht="232.2" customHeight="1">
      <c r="A260" s="356"/>
      <c r="B260" s="333"/>
      <c r="C260" s="336"/>
      <c r="D260" s="336"/>
      <c r="E260" s="53" t="s">
        <v>127</v>
      </c>
      <c r="F260" s="52">
        <v>10</v>
      </c>
      <c r="G260" s="342"/>
      <c r="H260" s="94"/>
      <c r="I260" s="94"/>
      <c r="J260" s="94">
        <v>20000</v>
      </c>
      <c r="K260" s="316"/>
      <c r="L260" s="339"/>
      <c r="M260" s="339"/>
      <c r="N260" s="339"/>
      <c r="O260" s="336"/>
      <c r="P260" s="336"/>
      <c r="Q260" s="336"/>
    </row>
    <row r="261" spans="1:17">
      <c r="A261" s="356"/>
      <c r="B261" s="15"/>
      <c r="C261" s="14"/>
      <c r="D261" s="15"/>
      <c r="E261" s="79" t="s">
        <v>24</v>
      </c>
      <c r="F261" s="31">
        <v>167</v>
      </c>
      <c r="G261" s="18"/>
      <c r="H261" s="94"/>
      <c r="I261" s="94"/>
      <c r="J261" s="94"/>
      <c r="K261" s="55"/>
      <c r="L261" s="14">
        <v>0</v>
      </c>
      <c r="M261" s="14">
        <v>0</v>
      </c>
      <c r="N261" s="14">
        <v>0</v>
      </c>
      <c r="O261" s="14"/>
      <c r="P261" s="13"/>
      <c r="Q261" s="13"/>
    </row>
    <row r="262" spans="1:17" ht="14.4" customHeight="1">
      <c r="A262" s="356"/>
      <c r="B262" s="317" t="s">
        <v>192</v>
      </c>
      <c r="C262" s="314" t="s">
        <v>193</v>
      </c>
      <c r="D262" s="314" t="s">
        <v>194</v>
      </c>
      <c r="E262" s="59" t="s">
        <v>130</v>
      </c>
      <c r="F262" s="60">
        <v>4</v>
      </c>
      <c r="G262" s="62" t="s">
        <v>29</v>
      </c>
      <c r="H262" s="50">
        <v>5</v>
      </c>
      <c r="I262" s="50">
        <v>0</v>
      </c>
      <c r="J262" s="89">
        <v>17000</v>
      </c>
      <c r="K262" s="314" t="s">
        <v>195</v>
      </c>
      <c r="L262" s="312" t="s">
        <v>196</v>
      </c>
      <c r="M262" s="312">
        <v>0</v>
      </c>
      <c r="N262" s="312">
        <v>0</v>
      </c>
      <c r="O262" s="314" t="s">
        <v>197</v>
      </c>
      <c r="P262" s="350" t="s">
        <v>307</v>
      </c>
      <c r="Q262" s="344" t="s">
        <v>284</v>
      </c>
    </row>
    <row r="263" spans="1:17">
      <c r="A263" s="356"/>
      <c r="B263" s="318"/>
      <c r="C263" s="315"/>
      <c r="D263" s="315"/>
      <c r="E263" s="59" t="s">
        <v>59</v>
      </c>
      <c r="F263" s="60">
        <v>2</v>
      </c>
      <c r="G263" s="62" t="s">
        <v>21</v>
      </c>
      <c r="H263" s="42"/>
      <c r="I263" s="42"/>
      <c r="J263" s="89">
        <v>15000</v>
      </c>
      <c r="K263" s="315"/>
      <c r="L263" s="313"/>
      <c r="M263" s="313"/>
      <c r="N263" s="313"/>
      <c r="O263" s="315"/>
      <c r="P263" s="351"/>
      <c r="Q263" s="345"/>
    </row>
    <row r="264" spans="1:17" ht="318.60000000000002" customHeight="1">
      <c r="A264" s="356"/>
      <c r="B264" s="318"/>
      <c r="C264" s="315"/>
      <c r="D264" s="315"/>
      <c r="E264" s="48" t="s">
        <v>134</v>
      </c>
      <c r="F264" s="50">
        <v>4</v>
      </c>
      <c r="G264" s="62" t="s">
        <v>151</v>
      </c>
      <c r="H264" s="42"/>
      <c r="I264" s="42"/>
      <c r="J264" s="89">
        <v>17000</v>
      </c>
      <c r="K264" s="316"/>
      <c r="L264" s="343"/>
      <c r="M264" s="343"/>
      <c r="N264" s="343"/>
      <c r="O264" s="316"/>
      <c r="P264" s="352"/>
      <c r="Q264" s="346"/>
    </row>
    <row r="265" spans="1:17">
      <c r="A265" s="356"/>
      <c r="B265" s="319"/>
      <c r="C265" s="316"/>
      <c r="D265" s="316"/>
      <c r="E265" s="82" t="s">
        <v>24</v>
      </c>
      <c r="F265" s="45">
        <v>10</v>
      </c>
      <c r="G265" s="61"/>
      <c r="H265" s="102"/>
      <c r="I265" s="102"/>
      <c r="J265" s="102"/>
      <c r="K265" s="47"/>
      <c r="L265" s="73">
        <v>32</v>
      </c>
      <c r="M265" s="73">
        <v>0</v>
      </c>
      <c r="N265" s="73">
        <v>0</v>
      </c>
      <c r="O265" s="73"/>
      <c r="P265" s="47"/>
      <c r="Q265" s="28"/>
    </row>
    <row r="266" spans="1:17" ht="26.4">
      <c r="A266" s="356"/>
      <c r="B266" s="317" t="s">
        <v>199</v>
      </c>
      <c r="C266" s="314" t="s">
        <v>200</v>
      </c>
      <c r="D266" s="314" t="s">
        <v>201</v>
      </c>
      <c r="E266" s="43" t="s">
        <v>32</v>
      </c>
      <c r="F266" s="56">
        <v>2</v>
      </c>
      <c r="G266" s="347" t="s">
        <v>202</v>
      </c>
      <c r="H266" s="25">
        <v>10</v>
      </c>
      <c r="I266" s="25">
        <v>0</v>
      </c>
      <c r="J266" s="101">
        <v>25000</v>
      </c>
      <c r="K266" s="314" t="s">
        <v>203</v>
      </c>
      <c r="L266" s="312">
        <v>0</v>
      </c>
      <c r="M266" s="312">
        <v>0</v>
      </c>
      <c r="N266" s="312" t="s">
        <v>139</v>
      </c>
      <c r="O266" s="314" t="s">
        <v>204</v>
      </c>
      <c r="P266" s="314" t="s">
        <v>349</v>
      </c>
      <c r="Q266" s="344" t="s">
        <v>284</v>
      </c>
    </row>
    <row r="267" spans="1:17">
      <c r="A267" s="356"/>
      <c r="B267" s="318"/>
      <c r="C267" s="315"/>
      <c r="D267" s="315"/>
      <c r="E267" s="43" t="s">
        <v>106</v>
      </c>
      <c r="F267" s="56">
        <v>2</v>
      </c>
      <c r="G267" s="348"/>
      <c r="H267" s="32"/>
      <c r="I267" s="32"/>
      <c r="J267" s="101">
        <v>20000</v>
      </c>
      <c r="K267" s="315"/>
      <c r="L267" s="313"/>
      <c r="M267" s="313"/>
      <c r="N267" s="313"/>
      <c r="O267" s="315"/>
      <c r="P267" s="315"/>
      <c r="Q267" s="345"/>
    </row>
    <row r="268" spans="1:17">
      <c r="A268" s="356"/>
      <c r="B268" s="318"/>
      <c r="C268" s="315"/>
      <c r="D268" s="315"/>
      <c r="E268" s="43" t="s">
        <v>40</v>
      </c>
      <c r="F268" s="56">
        <v>1</v>
      </c>
      <c r="G268" s="348"/>
      <c r="H268" s="32"/>
      <c r="I268" s="32"/>
      <c r="J268" s="101">
        <v>15500</v>
      </c>
      <c r="K268" s="315"/>
      <c r="L268" s="313"/>
      <c r="M268" s="313"/>
      <c r="N268" s="313"/>
      <c r="O268" s="315"/>
      <c r="P268" s="315"/>
      <c r="Q268" s="345"/>
    </row>
    <row r="269" spans="1:17" ht="39.6">
      <c r="A269" s="356"/>
      <c r="B269" s="318"/>
      <c r="C269" s="315"/>
      <c r="D269" s="315"/>
      <c r="E269" s="43" t="s">
        <v>206</v>
      </c>
      <c r="F269" s="56">
        <v>2</v>
      </c>
      <c r="G269" s="348"/>
      <c r="H269" s="32"/>
      <c r="I269" s="32"/>
      <c r="J269" s="101">
        <v>20000</v>
      </c>
      <c r="K269" s="315"/>
      <c r="L269" s="313"/>
      <c r="M269" s="313"/>
      <c r="N269" s="313"/>
      <c r="O269" s="315"/>
      <c r="P269" s="315"/>
      <c r="Q269" s="345"/>
    </row>
    <row r="270" spans="1:17" ht="39.6">
      <c r="A270" s="356"/>
      <c r="B270" s="318"/>
      <c r="C270" s="315"/>
      <c r="D270" s="315"/>
      <c r="E270" s="43" t="s">
        <v>207</v>
      </c>
      <c r="F270" s="56">
        <v>2</v>
      </c>
      <c r="G270" s="348"/>
      <c r="H270" s="32"/>
      <c r="I270" s="32"/>
      <c r="J270" s="101">
        <v>20000</v>
      </c>
      <c r="K270" s="315"/>
      <c r="L270" s="313"/>
      <c r="M270" s="313"/>
      <c r="N270" s="313"/>
      <c r="O270" s="315"/>
      <c r="P270" s="315"/>
      <c r="Q270" s="345"/>
    </row>
    <row r="271" spans="1:17">
      <c r="A271" s="356"/>
      <c r="B271" s="318"/>
      <c r="C271" s="315"/>
      <c r="D271" s="315"/>
      <c r="E271" s="49" t="s">
        <v>59</v>
      </c>
      <c r="F271" s="56">
        <v>1</v>
      </c>
      <c r="G271" s="348"/>
      <c r="H271" s="103"/>
      <c r="I271" s="103"/>
      <c r="J271" s="101">
        <v>17000</v>
      </c>
      <c r="K271" s="315"/>
      <c r="L271" s="313"/>
      <c r="M271" s="313"/>
      <c r="N271" s="313"/>
      <c r="O271" s="315"/>
      <c r="P271" s="315"/>
      <c r="Q271" s="345"/>
    </row>
    <row r="272" spans="1:17">
      <c r="A272" s="356"/>
      <c r="B272" s="318"/>
      <c r="C272" s="315"/>
      <c r="D272" s="315"/>
      <c r="E272" s="49" t="s">
        <v>118</v>
      </c>
      <c r="F272" s="56">
        <v>1</v>
      </c>
      <c r="G272" s="348"/>
      <c r="H272" s="103"/>
      <c r="I272" s="103"/>
      <c r="J272" s="101">
        <v>16000</v>
      </c>
      <c r="K272" s="315"/>
      <c r="L272" s="313"/>
      <c r="M272" s="313"/>
      <c r="N272" s="313"/>
      <c r="O272" s="315"/>
      <c r="P272" s="315"/>
      <c r="Q272" s="345"/>
    </row>
    <row r="273" spans="1:17" ht="26.4">
      <c r="A273" s="356"/>
      <c r="B273" s="318"/>
      <c r="C273" s="315"/>
      <c r="D273" s="315"/>
      <c r="E273" s="49" t="s">
        <v>116</v>
      </c>
      <c r="F273" s="56">
        <v>1</v>
      </c>
      <c r="G273" s="348"/>
      <c r="H273" s="103"/>
      <c r="I273" s="103"/>
      <c r="J273" s="101">
        <v>25000</v>
      </c>
      <c r="K273" s="315"/>
      <c r="L273" s="313"/>
      <c r="M273" s="313"/>
      <c r="N273" s="313"/>
      <c r="O273" s="315"/>
      <c r="P273" s="315"/>
      <c r="Q273" s="345"/>
    </row>
    <row r="274" spans="1:17" ht="39.6">
      <c r="A274" s="356"/>
      <c r="B274" s="318"/>
      <c r="C274" s="315"/>
      <c r="D274" s="315"/>
      <c r="E274" s="49" t="s">
        <v>169</v>
      </c>
      <c r="F274" s="56">
        <v>1</v>
      </c>
      <c r="G274" s="348"/>
      <c r="H274" s="103"/>
      <c r="I274" s="103"/>
      <c r="J274" s="101">
        <v>20000</v>
      </c>
      <c r="K274" s="315"/>
      <c r="L274" s="313"/>
      <c r="M274" s="313"/>
      <c r="N274" s="313"/>
      <c r="O274" s="315"/>
      <c r="P274" s="315"/>
      <c r="Q274" s="345"/>
    </row>
    <row r="275" spans="1:17" ht="26.4">
      <c r="A275" s="356"/>
      <c r="B275" s="318"/>
      <c r="C275" s="315"/>
      <c r="D275" s="315"/>
      <c r="E275" s="49" t="s">
        <v>117</v>
      </c>
      <c r="F275" s="56">
        <v>4</v>
      </c>
      <c r="G275" s="349"/>
      <c r="H275" s="103"/>
      <c r="I275" s="103"/>
      <c r="J275" s="103">
        <v>17000</v>
      </c>
      <c r="K275" s="316"/>
      <c r="L275" s="343"/>
      <c r="M275" s="343"/>
      <c r="N275" s="343"/>
      <c r="O275" s="316"/>
      <c r="P275" s="316"/>
      <c r="Q275" s="346"/>
    </row>
    <row r="276" spans="1:17" ht="179.4" customHeight="1">
      <c r="A276" s="356"/>
      <c r="B276" s="319"/>
      <c r="C276" s="316"/>
      <c r="D276" s="316"/>
      <c r="E276" s="81" t="s">
        <v>24</v>
      </c>
      <c r="F276" s="26">
        <v>17</v>
      </c>
      <c r="G276" s="27"/>
      <c r="H276" s="99"/>
      <c r="I276" s="99"/>
      <c r="J276" s="99"/>
      <c r="K276" s="28"/>
      <c r="L276" s="29">
        <v>0</v>
      </c>
      <c r="M276" s="29">
        <v>0</v>
      </c>
      <c r="N276" s="29">
        <v>0</v>
      </c>
      <c r="O276" s="29"/>
      <c r="P276" s="28"/>
      <c r="Q276" s="28"/>
    </row>
    <row r="277" spans="1:17">
      <c r="A277" s="356"/>
      <c r="B277" s="317" t="s">
        <v>208</v>
      </c>
      <c r="C277" s="312" t="s">
        <v>209</v>
      </c>
      <c r="D277" s="312" t="s">
        <v>138</v>
      </c>
      <c r="E277" s="43" t="s">
        <v>106</v>
      </c>
      <c r="F277" s="56">
        <v>5</v>
      </c>
      <c r="G277" s="347" t="s">
        <v>131</v>
      </c>
      <c r="H277" s="25">
        <v>1</v>
      </c>
      <c r="I277" s="25">
        <v>0</v>
      </c>
      <c r="J277" s="99">
        <v>14000</v>
      </c>
      <c r="K277" s="314" t="s">
        <v>347</v>
      </c>
      <c r="L277" s="312">
        <v>0</v>
      </c>
      <c r="M277" s="312">
        <v>0</v>
      </c>
      <c r="N277" s="312" t="s">
        <v>139</v>
      </c>
      <c r="O277" s="314" t="s">
        <v>210</v>
      </c>
      <c r="P277" s="314" t="s">
        <v>308</v>
      </c>
      <c r="Q277" s="314" t="s">
        <v>284</v>
      </c>
    </row>
    <row r="278" spans="1:17" ht="14.4" customHeight="1">
      <c r="A278" s="356"/>
      <c r="B278" s="318"/>
      <c r="C278" s="313"/>
      <c r="D278" s="313"/>
      <c r="E278" s="43" t="s">
        <v>114</v>
      </c>
      <c r="F278" s="56">
        <v>5</v>
      </c>
      <c r="G278" s="348"/>
      <c r="H278" s="32"/>
      <c r="I278" s="32"/>
      <c r="J278" s="99">
        <v>14000</v>
      </c>
      <c r="K278" s="315"/>
      <c r="L278" s="313"/>
      <c r="M278" s="313"/>
      <c r="N278" s="313"/>
      <c r="O278" s="315"/>
      <c r="P278" s="315"/>
      <c r="Q278" s="315"/>
    </row>
    <row r="279" spans="1:17">
      <c r="A279" s="356"/>
      <c r="B279" s="318"/>
      <c r="C279" s="313"/>
      <c r="D279" s="313"/>
      <c r="E279" s="43" t="s">
        <v>211</v>
      </c>
      <c r="F279" s="56">
        <v>5</v>
      </c>
      <c r="G279" s="348"/>
      <c r="H279" s="32"/>
      <c r="I279" s="32"/>
      <c r="J279" s="99">
        <v>14000</v>
      </c>
      <c r="K279" s="315"/>
      <c r="L279" s="313"/>
      <c r="M279" s="313"/>
      <c r="N279" s="313"/>
      <c r="O279" s="315"/>
      <c r="P279" s="315"/>
      <c r="Q279" s="315"/>
    </row>
    <row r="280" spans="1:17">
      <c r="A280" s="356"/>
      <c r="B280" s="318"/>
      <c r="C280" s="313"/>
      <c r="D280" s="313"/>
      <c r="E280" s="43" t="s">
        <v>118</v>
      </c>
      <c r="F280" s="56">
        <v>5</v>
      </c>
      <c r="G280" s="348"/>
      <c r="H280" s="32"/>
      <c r="I280" s="32"/>
      <c r="J280" s="99">
        <v>14000</v>
      </c>
      <c r="K280" s="315"/>
      <c r="L280" s="313"/>
      <c r="M280" s="313"/>
      <c r="N280" s="313"/>
      <c r="O280" s="315"/>
      <c r="P280" s="315"/>
      <c r="Q280" s="315"/>
    </row>
    <row r="281" spans="1:17" ht="364.2" customHeight="1">
      <c r="A281" s="356"/>
      <c r="B281" s="318"/>
      <c r="C281" s="313"/>
      <c r="D281" s="313"/>
      <c r="E281" s="43" t="s">
        <v>212</v>
      </c>
      <c r="F281" s="56">
        <v>2</v>
      </c>
      <c r="G281" s="349"/>
      <c r="H281" s="32"/>
      <c r="I281" s="32"/>
      <c r="J281" s="99">
        <v>14000</v>
      </c>
      <c r="K281" s="316"/>
      <c r="L281" s="343"/>
      <c r="M281" s="343"/>
      <c r="N281" s="343"/>
      <c r="O281" s="316"/>
      <c r="P281" s="316"/>
      <c r="Q281" s="316"/>
    </row>
    <row r="282" spans="1:17">
      <c r="A282" s="356"/>
      <c r="B282" s="319"/>
      <c r="C282" s="343"/>
      <c r="D282" s="343"/>
      <c r="E282" s="81" t="s">
        <v>24</v>
      </c>
      <c r="F282" s="26">
        <v>22</v>
      </c>
      <c r="G282" s="27"/>
      <c r="H282" s="99"/>
      <c r="I282" s="99"/>
      <c r="J282" s="99"/>
      <c r="K282" s="28"/>
      <c r="L282" s="28">
        <v>0</v>
      </c>
      <c r="M282" s="28">
        <v>0</v>
      </c>
      <c r="N282" s="28">
        <v>0</v>
      </c>
      <c r="O282" s="29"/>
      <c r="P282" s="28"/>
      <c r="Q282" s="28"/>
    </row>
    <row r="283" spans="1:17">
      <c r="A283" s="356"/>
      <c r="B283" s="331" t="s">
        <v>213</v>
      </c>
      <c r="C283" s="334" t="s">
        <v>108</v>
      </c>
      <c r="D283" s="334" t="s">
        <v>39</v>
      </c>
      <c r="E283" s="18" t="s">
        <v>109</v>
      </c>
      <c r="F283" s="21">
        <v>15</v>
      </c>
      <c r="G283" s="340" t="s">
        <v>29</v>
      </c>
      <c r="H283" s="93">
        <v>1</v>
      </c>
      <c r="I283" s="93">
        <v>0</v>
      </c>
      <c r="J283" s="92">
        <v>18000</v>
      </c>
      <c r="K283" s="314" t="s">
        <v>350</v>
      </c>
      <c r="L283" s="337" t="s">
        <v>351</v>
      </c>
      <c r="M283" s="337">
        <v>0</v>
      </c>
      <c r="N283" s="337">
        <v>0</v>
      </c>
      <c r="O283" s="334" t="s">
        <v>110</v>
      </c>
      <c r="P283" s="334" t="s">
        <v>409</v>
      </c>
      <c r="Q283" s="334" t="s">
        <v>284</v>
      </c>
    </row>
    <row r="284" spans="1:17">
      <c r="A284" s="356"/>
      <c r="B284" s="332"/>
      <c r="C284" s="335"/>
      <c r="D284" s="335"/>
      <c r="E284" s="51" t="s">
        <v>111</v>
      </c>
      <c r="F284" s="52">
        <v>15</v>
      </c>
      <c r="G284" s="341"/>
      <c r="H284" s="91"/>
      <c r="I284" s="91"/>
      <c r="J284" s="92">
        <v>20000</v>
      </c>
      <c r="K284" s="315"/>
      <c r="L284" s="338"/>
      <c r="M284" s="338"/>
      <c r="N284" s="338"/>
      <c r="O284" s="335"/>
      <c r="P284" s="335"/>
      <c r="Q284" s="335"/>
    </row>
    <row r="285" spans="1:17">
      <c r="A285" s="356"/>
      <c r="B285" s="332"/>
      <c r="C285" s="335"/>
      <c r="D285" s="335"/>
      <c r="E285" s="51" t="s">
        <v>83</v>
      </c>
      <c r="F285" s="52">
        <v>10</v>
      </c>
      <c r="G285" s="341"/>
      <c r="H285" s="91"/>
      <c r="I285" s="91"/>
      <c r="J285" s="92">
        <v>18000</v>
      </c>
      <c r="K285" s="315"/>
      <c r="L285" s="338"/>
      <c r="M285" s="338"/>
      <c r="N285" s="338"/>
      <c r="O285" s="335"/>
      <c r="P285" s="335"/>
      <c r="Q285" s="335"/>
    </row>
    <row r="286" spans="1:17">
      <c r="A286" s="356"/>
      <c r="B286" s="332"/>
      <c r="C286" s="335"/>
      <c r="D286" s="335"/>
      <c r="E286" s="51" t="s">
        <v>31</v>
      </c>
      <c r="F286" s="52">
        <v>15</v>
      </c>
      <c r="G286" s="341"/>
      <c r="H286" s="91"/>
      <c r="I286" s="91"/>
      <c r="J286" s="92">
        <v>20000</v>
      </c>
      <c r="K286" s="315"/>
      <c r="L286" s="338"/>
      <c r="M286" s="338"/>
      <c r="N286" s="338"/>
      <c r="O286" s="335"/>
      <c r="P286" s="335"/>
      <c r="Q286" s="335"/>
    </row>
    <row r="287" spans="1:17">
      <c r="A287" s="356"/>
      <c r="B287" s="332"/>
      <c r="C287" s="335"/>
      <c r="D287" s="335"/>
      <c r="E287" s="51" t="s">
        <v>112</v>
      </c>
      <c r="F287" s="52">
        <v>10</v>
      </c>
      <c r="G287" s="341"/>
      <c r="H287" s="91"/>
      <c r="I287" s="91"/>
      <c r="J287" s="92">
        <v>18000</v>
      </c>
      <c r="K287" s="315"/>
      <c r="L287" s="338"/>
      <c r="M287" s="338"/>
      <c r="N287" s="338"/>
      <c r="O287" s="335"/>
      <c r="P287" s="335"/>
      <c r="Q287" s="335"/>
    </row>
    <row r="288" spans="1:17" ht="16.8" customHeight="1">
      <c r="A288" s="356"/>
      <c r="B288" s="332"/>
      <c r="C288" s="335"/>
      <c r="D288" s="335"/>
      <c r="E288" s="51" t="s">
        <v>113</v>
      </c>
      <c r="F288" s="52">
        <v>15</v>
      </c>
      <c r="G288" s="341"/>
      <c r="H288" s="91"/>
      <c r="I288" s="91"/>
      <c r="J288" s="92">
        <v>20000</v>
      </c>
      <c r="K288" s="315"/>
      <c r="L288" s="338"/>
      <c r="M288" s="338"/>
      <c r="N288" s="338"/>
      <c r="O288" s="335"/>
      <c r="P288" s="335"/>
      <c r="Q288" s="335"/>
    </row>
    <row r="289" spans="1:17">
      <c r="A289" s="356"/>
      <c r="B289" s="332"/>
      <c r="C289" s="335"/>
      <c r="D289" s="335"/>
      <c r="E289" s="51" t="s">
        <v>114</v>
      </c>
      <c r="F289" s="52">
        <v>15</v>
      </c>
      <c r="G289" s="341"/>
      <c r="H289" s="91"/>
      <c r="I289" s="91"/>
      <c r="J289" s="92">
        <v>20000</v>
      </c>
      <c r="K289" s="315"/>
      <c r="L289" s="338"/>
      <c r="M289" s="338"/>
      <c r="N289" s="338"/>
      <c r="O289" s="335"/>
      <c r="P289" s="335"/>
      <c r="Q289" s="335"/>
    </row>
    <row r="290" spans="1:17" ht="14.4" customHeight="1">
      <c r="A290" s="356"/>
      <c r="B290" s="332"/>
      <c r="C290" s="335"/>
      <c r="D290" s="335"/>
      <c r="E290" s="51" t="s">
        <v>82</v>
      </c>
      <c r="F290" s="52">
        <v>15</v>
      </c>
      <c r="G290" s="341"/>
      <c r="H290" s="91"/>
      <c r="I290" s="91"/>
      <c r="J290" s="92">
        <v>18000</v>
      </c>
      <c r="K290" s="315"/>
      <c r="L290" s="338"/>
      <c r="M290" s="338"/>
      <c r="N290" s="338"/>
      <c r="O290" s="335"/>
      <c r="P290" s="335"/>
      <c r="Q290" s="335"/>
    </row>
    <row r="291" spans="1:17" ht="26.4">
      <c r="A291" s="356"/>
      <c r="B291" s="332"/>
      <c r="C291" s="335"/>
      <c r="D291" s="335"/>
      <c r="E291" s="51" t="s">
        <v>115</v>
      </c>
      <c r="F291" s="52">
        <v>10</v>
      </c>
      <c r="G291" s="341"/>
      <c r="H291" s="91"/>
      <c r="I291" s="91"/>
      <c r="J291" s="92">
        <v>18000</v>
      </c>
      <c r="K291" s="315"/>
      <c r="L291" s="338"/>
      <c r="M291" s="338"/>
      <c r="N291" s="338"/>
      <c r="O291" s="335"/>
      <c r="P291" s="335"/>
      <c r="Q291" s="335"/>
    </row>
    <row r="292" spans="1:17" ht="26.4">
      <c r="A292" s="356"/>
      <c r="B292" s="332"/>
      <c r="C292" s="335"/>
      <c r="D292" s="335"/>
      <c r="E292" s="51" t="s">
        <v>116</v>
      </c>
      <c r="F292" s="52">
        <v>15</v>
      </c>
      <c r="G292" s="341"/>
      <c r="H292" s="91"/>
      <c r="I292" s="91"/>
      <c r="J292" s="92">
        <v>18000</v>
      </c>
      <c r="K292" s="315"/>
      <c r="L292" s="338"/>
      <c r="M292" s="338"/>
      <c r="N292" s="338"/>
      <c r="O292" s="335"/>
      <c r="P292" s="335"/>
      <c r="Q292" s="335"/>
    </row>
    <row r="293" spans="1:17" ht="28.8" customHeight="1">
      <c r="A293" s="356"/>
      <c r="B293" s="332"/>
      <c r="C293" s="335"/>
      <c r="D293" s="335"/>
      <c r="E293" s="51" t="s">
        <v>32</v>
      </c>
      <c r="F293" s="52">
        <v>10</v>
      </c>
      <c r="G293" s="341"/>
      <c r="H293" s="91"/>
      <c r="I293" s="91"/>
      <c r="J293" s="92">
        <v>20000</v>
      </c>
      <c r="K293" s="315"/>
      <c r="L293" s="338"/>
      <c r="M293" s="338"/>
      <c r="N293" s="338"/>
      <c r="O293" s="335"/>
      <c r="P293" s="335"/>
      <c r="Q293" s="335"/>
    </row>
    <row r="294" spans="1:17" ht="26.4">
      <c r="A294" s="356"/>
      <c r="B294" s="332"/>
      <c r="C294" s="335"/>
      <c r="D294" s="335"/>
      <c r="E294" s="51" t="s">
        <v>117</v>
      </c>
      <c r="F294" s="52">
        <v>30</v>
      </c>
      <c r="G294" s="341"/>
      <c r="H294" s="91"/>
      <c r="I294" s="91"/>
      <c r="J294" s="92">
        <v>15000</v>
      </c>
      <c r="K294" s="315"/>
      <c r="L294" s="338"/>
      <c r="M294" s="338"/>
      <c r="N294" s="338"/>
      <c r="O294" s="335"/>
      <c r="P294" s="335"/>
      <c r="Q294" s="335"/>
    </row>
    <row r="295" spans="1:17" ht="14.4" customHeight="1">
      <c r="A295" s="356"/>
      <c r="B295" s="332"/>
      <c r="C295" s="335"/>
      <c r="D295" s="335"/>
      <c r="E295" s="53" t="s">
        <v>118</v>
      </c>
      <c r="F295" s="52">
        <v>15</v>
      </c>
      <c r="G295" s="341"/>
      <c r="H295" s="91"/>
      <c r="I295" s="91"/>
      <c r="J295" s="92">
        <v>18000</v>
      </c>
      <c r="K295" s="315"/>
      <c r="L295" s="338"/>
      <c r="M295" s="338"/>
      <c r="N295" s="338"/>
      <c r="O295" s="335"/>
      <c r="P295" s="335"/>
      <c r="Q295" s="335"/>
    </row>
    <row r="296" spans="1:17" ht="18" customHeight="1">
      <c r="A296" s="356"/>
      <c r="B296" s="332"/>
      <c r="C296" s="335"/>
      <c r="D296" s="335"/>
      <c r="E296" s="53" t="s">
        <v>40</v>
      </c>
      <c r="F296" s="52">
        <v>10</v>
      </c>
      <c r="G296" s="341"/>
      <c r="H296" s="91"/>
      <c r="I296" s="91"/>
      <c r="J296" s="92">
        <v>20000</v>
      </c>
      <c r="K296" s="315"/>
      <c r="L296" s="338"/>
      <c r="M296" s="338"/>
      <c r="N296" s="338"/>
      <c r="O296" s="335"/>
      <c r="P296" s="335"/>
      <c r="Q296" s="335"/>
    </row>
    <row r="297" spans="1:17">
      <c r="A297" s="356"/>
      <c r="B297" s="332"/>
      <c r="C297" s="335"/>
      <c r="D297" s="335"/>
      <c r="E297" s="53" t="s">
        <v>20</v>
      </c>
      <c r="F297" s="52">
        <v>5</v>
      </c>
      <c r="G297" s="341"/>
      <c r="H297" s="91"/>
      <c r="I297" s="91"/>
      <c r="J297" s="92">
        <v>18000</v>
      </c>
      <c r="K297" s="315"/>
      <c r="L297" s="338"/>
      <c r="M297" s="338"/>
      <c r="N297" s="338"/>
      <c r="O297" s="335"/>
      <c r="P297" s="335"/>
      <c r="Q297" s="335"/>
    </row>
    <row r="298" spans="1:17" ht="14.4" customHeight="1">
      <c r="A298" s="356"/>
      <c r="B298" s="332"/>
      <c r="C298" s="335"/>
      <c r="D298" s="335"/>
      <c r="E298" s="53" t="s">
        <v>119</v>
      </c>
      <c r="F298" s="52">
        <v>5</v>
      </c>
      <c r="G298" s="341"/>
      <c r="H298" s="91"/>
      <c r="I298" s="91"/>
      <c r="J298" s="92">
        <v>15000</v>
      </c>
      <c r="K298" s="315"/>
      <c r="L298" s="338"/>
      <c r="M298" s="338"/>
      <c r="N298" s="338"/>
      <c r="O298" s="335"/>
      <c r="P298" s="335"/>
      <c r="Q298" s="335"/>
    </row>
    <row r="299" spans="1:17" ht="26.4">
      <c r="A299" s="356"/>
      <c r="B299" s="332"/>
      <c r="C299" s="335"/>
      <c r="D299" s="335"/>
      <c r="E299" s="53" t="s">
        <v>120</v>
      </c>
      <c r="F299" s="52">
        <v>3</v>
      </c>
      <c r="G299" s="341"/>
      <c r="H299" s="91"/>
      <c r="I299" s="91"/>
      <c r="J299" s="92">
        <v>15000</v>
      </c>
      <c r="K299" s="315"/>
      <c r="L299" s="338"/>
      <c r="M299" s="338"/>
      <c r="N299" s="338"/>
      <c r="O299" s="335"/>
      <c r="P299" s="335"/>
      <c r="Q299" s="335"/>
    </row>
    <row r="300" spans="1:17">
      <c r="A300" s="356"/>
      <c r="B300" s="332"/>
      <c r="C300" s="335"/>
      <c r="D300" s="335"/>
      <c r="E300" s="53" t="s">
        <v>121</v>
      </c>
      <c r="F300" s="52">
        <v>5</v>
      </c>
      <c r="G300" s="341"/>
      <c r="H300" s="91"/>
      <c r="I300" s="91"/>
      <c r="J300" s="92">
        <v>20000</v>
      </c>
      <c r="K300" s="315"/>
      <c r="L300" s="338"/>
      <c r="M300" s="338"/>
      <c r="N300" s="338"/>
      <c r="O300" s="335"/>
      <c r="P300" s="335"/>
      <c r="Q300" s="335"/>
    </row>
    <row r="301" spans="1:17" ht="39.6">
      <c r="A301" s="356"/>
      <c r="B301" s="332"/>
      <c r="C301" s="335"/>
      <c r="D301" s="335"/>
      <c r="E301" s="53" t="s">
        <v>122</v>
      </c>
      <c r="F301" s="52">
        <v>3</v>
      </c>
      <c r="G301" s="341"/>
      <c r="H301" s="91"/>
      <c r="I301" s="91"/>
      <c r="J301" s="92">
        <v>20000</v>
      </c>
      <c r="K301" s="315"/>
      <c r="L301" s="338"/>
      <c r="M301" s="338"/>
      <c r="N301" s="338"/>
      <c r="O301" s="335"/>
      <c r="P301" s="335"/>
      <c r="Q301" s="335"/>
    </row>
    <row r="302" spans="1:17">
      <c r="A302" s="356"/>
      <c r="B302" s="332"/>
      <c r="C302" s="335"/>
      <c r="D302" s="335"/>
      <c r="E302" s="53" t="s">
        <v>123</v>
      </c>
      <c r="F302" s="52">
        <v>6</v>
      </c>
      <c r="G302" s="341"/>
      <c r="H302" s="91"/>
      <c r="I302" s="91"/>
      <c r="J302" s="92">
        <v>18000</v>
      </c>
      <c r="K302" s="315"/>
      <c r="L302" s="338"/>
      <c r="M302" s="338"/>
      <c r="N302" s="338"/>
      <c r="O302" s="335"/>
      <c r="P302" s="335"/>
      <c r="Q302" s="335"/>
    </row>
    <row r="303" spans="1:17">
      <c r="A303" s="356"/>
      <c r="B303" s="332"/>
      <c r="C303" s="335"/>
      <c r="D303" s="335"/>
      <c r="E303" s="53" t="s">
        <v>124</v>
      </c>
      <c r="F303" s="52">
        <v>5</v>
      </c>
      <c r="G303" s="341"/>
      <c r="H303" s="91"/>
      <c r="I303" s="91"/>
      <c r="J303" s="92">
        <v>18000</v>
      </c>
      <c r="K303" s="315"/>
      <c r="L303" s="338"/>
      <c r="M303" s="338"/>
      <c r="N303" s="338"/>
      <c r="O303" s="335"/>
      <c r="P303" s="335"/>
      <c r="Q303" s="335"/>
    </row>
    <row r="304" spans="1:17">
      <c r="A304" s="356"/>
      <c r="B304" s="332"/>
      <c r="C304" s="335"/>
      <c r="D304" s="335"/>
      <c r="E304" s="53" t="s">
        <v>125</v>
      </c>
      <c r="F304" s="52">
        <v>10</v>
      </c>
      <c r="G304" s="341"/>
      <c r="H304" s="91"/>
      <c r="I304" s="91"/>
      <c r="J304" s="92">
        <v>18000</v>
      </c>
      <c r="K304" s="315"/>
      <c r="L304" s="338"/>
      <c r="M304" s="338"/>
      <c r="N304" s="338"/>
      <c r="O304" s="335"/>
      <c r="P304" s="335"/>
      <c r="Q304" s="335"/>
    </row>
    <row r="305" spans="1:17" ht="39.6">
      <c r="A305" s="356"/>
      <c r="B305" s="332"/>
      <c r="C305" s="335"/>
      <c r="D305" s="335"/>
      <c r="E305" s="53" t="s">
        <v>126</v>
      </c>
      <c r="F305" s="52">
        <v>2</v>
      </c>
      <c r="G305" s="341"/>
      <c r="H305" s="91"/>
      <c r="I305" s="91"/>
      <c r="J305" s="92">
        <v>18000</v>
      </c>
      <c r="K305" s="315"/>
      <c r="L305" s="338"/>
      <c r="M305" s="338"/>
      <c r="N305" s="338"/>
      <c r="O305" s="335"/>
      <c r="P305" s="335"/>
      <c r="Q305" s="335"/>
    </row>
    <row r="306" spans="1:17" ht="177" customHeight="1">
      <c r="A306" s="356"/>
      <c r="B306" s="333"/>
      <c r="C306" s="336"/>
      <c r="D306" s="336"/>
      <c r="E306" s="53" t="s">
        <v>127</v>
      </c>
      <c r="F306" s="52">
        <v>3</v>
      </c>
      <c r="G306" s="342"/>
      <c r="H306" s="94"/>
      <c r="I306" s="94"/>
      <c r="J306" s="92">
        <v>18000</v>
      </c>
      <c r="K306" s="316"/>
      <c r="L306" s="339"/>
      <c r="M306" s="339"/>
      <c r="N306" s="339"/>
      <c r="O306" s="336"/>
      <c r="P306" s="336"/>
      <c r="Q306" s="336"/>
    </row>
    <row r="307" spans="1:17">
      <c r="A307" s="212"/>
      <c r="B307" s="15"/>
      <c r="C307" s="14"/>
      <c r="D307" s="15"/>
      <c r="E307" s="79" t="s">
        <v>24</v>
      </c>
      <c r="F307" s="31">
        <v>247</v>
      </c>
      <c r="G307" s="18"/>
      <c r="H307" s="94"/>
      <c r="I307" s="94"/>
      <c r="J307" s="94"/>
      <c r="K307" s="55"/>
      <c r="L307" s="14">
        <v>50</v>
      </c>
      <c r="M307" s="14">
        <v>0</v>
      </c>
      <c r="N307" s="14">
        <v>0</v>
      </c>
      <c r="O307" s="14"/>
      <c r="P307" s="13"/>
      <c r="Q307" s="13"/>
    </row>
    <row r="308" spans="1:17" ht="14.4" customHeight="1">
      <c r="A308" s="356"/>
      <c r="B308" s="329" t="s">
        <v>254</v>
      </c>
      <c r="C308" s="330" t="s">
        <v>255</v>
      </c>
      <c r="D308" s="331" t="s">
        <v>256</v>
      </c>
      <c r="E308" s="13" t="s">
        <v>257</v>
      </c>
      <c r="F308" s="10">
        <v>6</v>
      </c>
      <c r="G308" s="13" t="s">
        <v>29</v>
      </c>
      <c r="H308" s="87">
        <v>313</v>
      </c>
      <c r="I308" s="87">
        <v>6</v>
      </c>
      <c r="J308" s="89">
        <v>18000</v>
      </c>
      <c r="K308" s="334" t="s">
        <v>347</v>
      </c>
      <c r="L308" s="337">
        <v>0</v>
      </c>
      <c r="M308" s="337">
        <v>0</v>
      </c>
      <c r="N308" s="337">
        <v>0</v>
      </c>
      <c r="O308" s="334" t="s">
        <v>260</v>
      </c>
      <c r="P308" s="334" t="s">
        <v>310</v>
      </c>
      <c r="Q308" s="334" t="s">
        <v>410</v>
      </c>
    </row>
    <row r="309" spans="1:17">
      <c r="A309" s="356"/>
      <c r="B309" s="329"/>
      <c r="C309" s="330"/>
      <c r="D309" s="332"/>
      <c r="E309" s="13" t="s">
        <v>258</v>
      </c>
      <c r="F309" s="10">
        <v>5</v>
      </c>
      <c r="G309" s="13" t="s">
        <v>29</v>
      </c>
      <c r="H309" s="95"/>
      <c r="I309" s="95"/>
      <c r="J309" s="89">
        <v>20000</v>
      </c>
      <c r="K309" s="335"/>
      <c r="L309" s="338"/>
      <c r="M309" s="338"/>
      <c r="N309" s="338"/>
      <c r="O309" s="335"/>
      <c r="P309" s="335"/>
      <c r="Q309" s="335"/>
    </row>
    <row r="310" spans="1:17" ht="14.4" customHeight="1">
      <c r="A310" s="356"/>
      <c r="B310" s="329"/>
      <c r="C310" s="330"/>
      <c r="D310" s="332"/>
      <c r="E310" s="13" t="s">
        <v>106</v>
      </c>
      <c r="F310" s="10">
        <v>5</v>
      </c>
      <c r="G310" s="13" t="s">
        <v>29</v>
      </c>
      <c r="H310" s="95"/>
      <c r="I310" s="95"/>
      <c r="J310" s="89">
        <v>20000</v>
      </c>
      <c r="K310" s="335"/>
      <c r="L310" s="338"/>
      <c r="M310" s="338"/>
      <c r="N310" s="338"/>
      <c r="O310" s="335"/>
      <c r="P310" s="335"/>
      <c r="Q310" s="335"/>
    </row>
    <row r="311" spans="1:17" ht="45" customHeight="1">
      <c r="A311" s="356"/>
      <c r="B311" s="329"/>
      <c r="C311" s="330"/>
      <c r="D311" s="332"/>
      <c r="E311" s="13" t="s">
        <v>68</v>
      </c>
      <c r="F311" s="10">
        <v>3</v>
      </c>
      <c r="G311" s="13" t="s">
        <v>29</v>
      </c>
      <c r="H311" s="95"/>
      <c r="I311" s="95"/>
      <c r="J311" s="89">
        <v>17000</v>
      </c>
      <c r="K311" s="335"/>
      <c r="L311" s="338"/>
      <c r="M311" s="338"/>
      <c r="N311" s="338"/>
      <c r="O311" s="335"/>
      <c r="P311" s="335"/>
      <c r="Q311" s="335"/>
    </row>
    <row r="312" spans="1:17" ht="246.6" customHeight="1">
      <c r="A312" s="356"/>
      <c r="B312" s="329"/>
      <c r="C312" s="330"/>
      <c r="D312" s="333"/>
      <c r="E312" s="13" t="s">
        <v>259</v>
      </c>
      <c r="F312" s="10">
        <v>1</v>
      </c>
      <c r="G312" s="13" t="s">
        <v>29</v>
      </c>
      <c r="H312" s="88"/>
      <c r="I312" s="88"/>
      <c r="J312" s="89">
        <v>25000</v>
      </c>
      <c r="K312" s="336"/>
      <c r="L312" s="339"/>
      <c r="M312" s="339"/>
      <c r="N312" s="339"/>
      <c r="O312" s="336"/>
      <c r="P312" s="336"/>
      <c r="Q312" s="336"/>
    </row>
    <row r="313" spans="1:17">
      <c r="A313" s="356"/>
      <c r="B313" s="15"/>
      <c r="C313" s="13"/>
      <c r="D313" s="15"/>
      <c r="E313" s="77" t="s">
        <v>24</v>
      </c>
      <c r="F313" s="16">
        <v>20</v>
      </c>
      <c r="G313" s="13"/>
      <c r="H313" s="89"/>
      <c r="I313" s="89"/>
      <c r="J313" s="89"/>
      <c r="K313" s="14"/>
      <c r="L313" s="14">
        <v>0</v>
      </c>
      <c r="M313" s="14">
        <v>0</v>
      </c>
      <c r="N313" s="14">
        <v>0</v>
      </c>
      <c r="O313" s="14"/>
      <c r="P313" s="13"/>
      <c r="Q313" s="13"/>
    </row>
    <row r="314" spans="1:17" ht="14.4" customHeight="1">
      <c r="A314" s="356"/>
      <c r="B314" s="317" t="s">
        <v>266</v>
      </c>
      <c r="C314" s="314" t="s">
        <v>267</v>
      </c>
      <c r="D314" s="314" t="s">
        <v>268</v>
      </c>
      <c r="E314" s="323" t="s">
        <v>269</v>
      </c>
      <c r="F314" s="326">
        <v>5</v>
      </c>
      <c r="G314" s="326" t="s">
        <v>270</v>
      </c>
      <c r="H314" s="25">
        <v>1183</v>
      </c>
      <c r="I314" s="25">
        <v>0</v>
      </c>
      <c r="J314" s="25">
        <v>11688</v>
      </c>
      <c r="K314" s="314" t="s">
        <v>203</v>
      </c>
      <c r="L314" s="312">
        <v>0</v>
      </c>
      <c r="M314" s="312">
        <v>0</v>
      </c>
      <c r="N314" s="312">
        <v>0</v>
      </c>
      <c r="O314" s="314" t="s">
        <v>271</v>
      </c>
      <c r="P314" s="314" t="s">
        <v>353</v>
      </c>
      <c r="Q314" s="314" t="s">
        <v>283</v>
      </c>
    </row>
    <row r="315" spans="1:17">
      <c r="A315" s="356"/>
      <c r="B315" s="318"/>
      <c r="C315" s="315"/>
      <c r="D315" s="315"/>
      <c r="E315" s="324"/>
      <c r="F315" s="327"/>
      <c r="G315" s="327"/>
      <c r="H315" s="32"/>
      <c r="I315" s="32"/>
      <c r="J315" s="32"/>
      <c r="K315" s="315"/>
      <c r="L315" s="313"/>
      <c r="M315" s="313"/>
      <c r="N315" s="313"/>
      <c r="O315" s="315"/>
      <c r="P315" s="315"/>
      <c r="Q315" s="315"/>
    </row>
    <row r="316" spans="1:17" ht="286.8" customHeight="1">
      <c r="A316" s="356"/>
      <c r="B316" s="318"/>
      <c r="C316" s="315"/>
      <c r="D316" s="315"/>
      <c r="E316" s="325"/>
      <c r="F316" s="328"/>
      <c r="G316" s="327"/>
      <c r="H316" s="32"/>
      <c r="I316" s="32"/>
      <c r="J316" s="32"/>
      <c r="K316" s="315"/>
      <c r="L316" s="313"/>
      <c r="M316" s="313"/>
      <c r="N316" s="313"/>
      <c r="O316" s="315"/>
      <c r="P316" s="315"/>
      <c r="Q316" s="316"/>
    </row>
    <row r="317" spans="1:17" ht="14.4" customHeight="1">
      <c r="A317" s="356"/>
      <c r="B317" s="319"/>
      <c r="C317" s="316"/>
      <c r="D317" s="316"/>
      <c r="E317" s="76" t="s">
        <v>24</v>
      </c>
      <c r="F317" s="26">
        <v>5</v>
      </c>
      <c r="G317" s="27"/>
      <c r="H317" s="99"/>
      <c r="I317" s="99"/>
      <c r="J317" s="99"/>
      <c r="K317" s="28"/>
      <c r="L317" s="28">
        <v>0</v>
      </c>
      <c r="M317" s="28">
        <v>0</v>
      </c>
      <c r="N317" s="28">
        <v>0</v>
      </c>
      <c r="O317" s="29"/>
      <c r="P317" s="28"/>
      <c r="Q317" s="28"/>
    </row>
    <row r="318" spans="1:17" ht="14.4" customHeight="1">
      <c r="A318" s="356"/>
      <c r="B318" s="317" t="s">
        <v>273</v>
      </c>
      <c r="C318" s="314" t="s">
        <v>274</v>
      </c>
      <c r="D318" s="320" t="s">
        <v>289</v>
      </c>
      <c r="E318" s="323" t="s">
        <v>275</v>
      </c>
      <c r="F318" s="326">
        <v>20</v>
      </c>
      <c r="G318" s="326" t="s">
        <v>151</v>
      </c>
      <c r="H318" s="25">
        <v>1</v>
      </c>
      <c r="I318" s="25">
        <v>0</v>
      </c>
      <c r="J318" s="25">
        <v>15900</v>
      </c>
      <c r="K318" s="314" t="s">
        <v>203</v>
      </c>
      <c r="L318" s="312">
        <v>0</v>
      </c>
      <c r="M318" s="312">
        <v>0</v>
      </c>
      <c r="N318" s="312">
        <v>0</v>
      </c>
      <c r="O318" s="314" t="s">
        <v>276</v>
      </c>
      <c r="P318" s="314" t="s">
        <v>412</v>
      </c>
      <c r="Q318" s="314" t="s">
        <v>284</v>
      </c>
    </row>
    <row r="319" spans="1:17">
      <c r="A319" s="356"/>
      <c r="B319" s="318"/>
      <c r="C319" s="315"/>
      <c r="D319" s="321"/>
      <c r="E319" s="324"/>
      <c r="F319" s="327"/>
      <c r="G319" s="327"/>
      <c r="H319" s="32"/>
      <c r="I319" s="32"/>
      <c r="J319" s="32"/>
      <c r="K319" s="315"/>
      <c r="L319" s="313"/>
      <c r="M319" s="313"/>
      <c r="N319" s="313"/>
      <c r="O319" s="315"/>
      <c r="P319" s="315"/>
      <c r="Q319" s="315"/>
    </row>
    <row r="320" spans="1:17" ht="232.2" customHeight="1">
      <c r="A320" s="356"/>
      <c r="B320" s="318"/>
      <c r="C320" s="315"/>
      <c r="D320" s="321"/>
      <c r="E320" s="325"/>
      <c r="F320" s="328"/>
      <c r="G320" s="327"/>
      <c r="H320" s="32"/>
      <c r="I320" s="32"/>
      <c r="J320" s="32"/>
      <c r="K320" s="315"/>
      <c r="L320" s="313"/>
      <c r="M320" s="313"/>
      <c r="N320" s="313"/>
      <c r="O320" s="315"/>
      <c r="P320" s="315"/>
      <c r="Q320" s="316"/>
    </row>
    <row r="321" spans="1:17">
      <c r="A321" s="403"/>
      <c r="B321" s="319"/>
      <c r="C321" s="316"/>
      <c r="D321" s="322"/>
      <c r="E321" s="76" t="s">
        <v>24</v>
      </c>
      <c r="F321" s="26">
        <v>20</v>
      </c>
      <c r="G321" s="27"/>
      <c r="H321" s="99"/>
      <c r="I321" s="99"/>
      <c r="J321" s="99"/>
      <c r="K321" s="28"/>
      <c r="L321" s="28">
        <v>0</v>
      </c>
      <c r="M321" s="28">
        <v>0</v>
      </c>
      <c r="N321" s="28">
        <v>0</v>
      </c>
      <c r="O321" s="29"/>
      <c r="P321" s="28"/>
      <c r="Q321" s="28"/>
    </row>
    <row r="323" spans="1:17">
      <c r="E323" s="83" t="s">
        <v>24</v>
      </c>
      <c r="F323" t="e">
        <f>F164+F167+F172+F175+#REF!+#REF!+#REF!+#REF!+#REF!+F184+#REF!+F209+#REF!+F213+#REF!+#REF!+#REF!+#REF!+F218+F221+F241+F261+#REF!+F265+F276+F282+F307+#REF!+#REF!+#REF!+#REF!+#REF!+#REF!+F313+#REF!+F317+F321</f>
        <v>#REF!</v>
      </c>
    </row>
    <row r="324" spans="1:17" ht="18">
      <c r="B324" s="310" t="s">
        <v>411</v>
      </c>
      <c r="C324" s="311"/>
      <c r="D324" s="311"/>
      <c r="E324" s="311"/>
      <c r="F324" s="311"/>
      <c r="G324" s="311"/>
      <c r="H324" s="311"/>
      <c r="I324" s="311"/>
      <c r="J324" s="311"/>
      <c r="K324" s="311"/>
      <c r="L324" s="311"/>
      <c r="M324" s="311"/>
      <c r="N324" s="311"/>
      <c r="O324" s="311"/>
      <c r="P324" s="311"/>
      <c r="Q324" s="311"/>
    </row>
    <row r="325" spans="1:17">
      <c r="A325" s="403"/>
      <c r="B325" s="317" t="s">
        <v>296</v>
      </c>
      <c r="C325" s="314" t="s">
        <v>297</v>
      </c>
      <c r="D325" s="320" t="s">
        <v>298</v>
      </c>
      <c r="E325" s="323" t="s">
        <v>299</v>
      </c>
      <c r="F325" s="326">
        <v>3</v>
      </c>
      <c r="G325" s="326" t="s">
        <v>151</v>
      </c>
      <c r="H325" s="234"/>
      <c r="I325" s="234"/>
      <c r="J325" s="234"/>
      <c r="K325" s="314" t="s">
        <v>203</v>
      </c>
      <c r="L325" s="312">
        <v>0</v>
      </c>
      <c r="M325" s="312">
        <v>0</v>
      </c>
      <c r="N325" s="312">
        <v>0</v>
      </c>
      <c r="O325" s="314" t="s">
        <v>300</v>
      </c>
      <c r="P325" s="314" t="s">
        <v>301</v>
      </c>
      <c r="Q325" s="314"/>
    </row>
    <row r="326" spans="1:17">
      <c r="A326" s="404"/>
      <c r="B326" s="318"/>
      <c r="C326" s="315"/>
      <c r="D326" s="321"/>
      <c r="E326" s="324"/>
      <c r="F326" s="327"/>
      <c r="G326" s="327"/>
      <c r="H326" s="56"/>
      <c r="I326" s="56"/>
      <c r="J326" s="56"/>
      <c r="K326" s="315"/>
      <c r="L326" s="313"/>
      <c r="M326" s="313"/>
      <c r="N326" s="313"/>
      <c r="O326" s="315"/>
      <c r="P326" s="315"/>
      <c r="Q326" s="315"/>
    </row>
    <row r="327" spans="1:17">
      <c r="A327" s="404"/>
      <c r="B327" s="318"/>
      <c r="C327" s="315"/>
      <c r="D327" s="321"/>
      <c r="E327" s="325"/>
      <c r="F327" s="328"/>
      <c r="G327" s="327"/>
      <c r="H327" s="56"/>
      <c r="I327" s="56"/>
      <c r="J327" s="56"/>
      <c r="K327" s="315"/>
      <c r="L327" s="313"/>
      <c r="M327" s="313"/>
      <c r="N327" s="313"/>
      <c r="O327" s="315"/>
      <c r="P327" s="315"/>
      <c r="Q327" s="316"/>
    </row>
    <row r="328" spans="1:17">
      <c r="A328" s="405"/>
      <c r="B328" s="319"/>
      <c r="C328" s="316"/>
      <c r="D328" s="322"/>
      <c r="E328" s="76" t="s">
        <v>24</v>
      </c>
      <c r="F328" s="26">
        <v>3</v>
      </c>
      <c r="G328" s="27"/>
      <c r="H328" s="99"/>
      <c r="I328" s="99"/>
      <c r="J328" s="99"/>
      <c r="K328" s="28"/>
      <c r="L328" s="28">
        <v>0</v>
      </c>
      <c r="M328" s="28">
        <v>0</v>
      </c>
      <c r="N328" s="28">
        <v>0</v>
      </c>
      <c r="O328" s="29"/>
      <c r="P328" s="28"/>
      <c r="Q328" s="28"/>
    </row>
    <row r="336" spans="1:17" ht="199.8" customHeight="1"/>
    <row r="338" ht="14.4" customHeight="1"/>
    <row r="345" ht="389.4" customHeight="1"/>
    <row r="347" ht="79.2" customHeight="1"/>
    <row r="349" ht="253.8" customHeight="1"/>
    <row r="351" ht="26.4" customHeight="1"/>
    <row r="360" ht="234" customHeight="1"/>
    <row r="362" ht="14.4" customHeight="1"/>
    <row r="366" ht="316.2" customHeight="1"/>
    <row r="368" ht="14.4" customHeight="1"/>
    <row r="391" ht="93.6" customHeight="1"/>
    <row r="393" ht="14.4" customHeight="1"/>
    <row r="394" ht="393.6" customHeight="1"/>
    <row r="397" ht="367.2" customHeight="1"/>
    <row r="406" ht="147" customHeight="1"/>
    <row r="417" ht="221.4" customHeight="1"/>
    <row r="419" ht="409.2" customHeight="1"/>
    <row r="420" ht="18" customHeight="1"/>
    <row r="421" ht="14.4" customHeight="1"/>
    <row r="428" ht="151.19999999999999" customHeight="1"/>
    <row r="434" ht="236.4" customHeight="1"/>
    <row r="435" ht="18" customHeight="1"/>
    <row r="436" ht="14.4" customHeight="1"/>
    <row r="443" ht="93" customHeight="1"/>
    <row r="447" ht="160.19999999999999" customHeight="1"/>
    <row r="451" ht="233.4" customHeight="1"/>
  </sheetData>
  <mergeCells count="468">
    <mergeCell ref="A283:A306"/>
    <mergeCell ref="A308:A313"/>
    <mergeCell ref="A314:A317"/>
    <mergeCell ref="A318:A321"/>
    <mergeCell ref="A2:P2"/>
    <mergeCell ref="A325:A328"/>
    <mergeCell ref="A210:A213"/>
    <mergeCell ref="A185:A209"/>
    <mergeCell ref="A214:A218"/>
    <mergeCell ref="A219:A221"/>
    <mergeCell ref="A222:A241"/>
    <mergeCell ref="A242:A261"/>
    <mergeCell ref="A262:A265"/>
    <mergeCell ref="A266:A276"/>
    <mergeCell ref="A277:A282"/>
    <mergeCell ref="A149:A157"/>
    <mergeCell ref="E159:O159"/>
    <mergeCell ref="A161:A164"/>
    <mergeCell ref="A165:A167"/>
    <mergeCell ref="A173:A175"/>
    <mergeCell ref="A168:A171"/>
    <mergeCell ref="A176:A181"/>
    <mergeCell ref="P118:P125"/>
    <mergeCell ref="A46:A50"/>
    <mergeCell ref="Q118:Q125"/>
    <mergeCell ref="E122:E125"/>
    <mergeCell ref="F122:F125"/>
    <mergeCell ref="J122:J125"/>
    <mergeCell ref="A127:A137"/>
    <mergeCell ref="A138:A139"/>
    <mergeCell ref="A140:A148"/>
    <mergeCell ref="B118:B126"/>
    <mergeCell ref="C118:C126"/>
    <mergeCell ref="D118:D126"/>
    <mergeCell ref="G118:G125"/>
    <mergeCell ref="K118:K125"/>
    <mergeCell ref="L118:L125"/>
    <mergeCell ref="M118:M125"/>
    <mergeCell ref="N118:N125"/>
    <mergeCell ref="O118:O125"/>
    <mergeCell ref="Q127:Q136"/>
    <mergeCell ref="B138:B139"/>
    <mergeCell ref="C138:C139"/>
    <mergeCell ref="D138:D139"/>
    <mergeCell ref="B140:B148"/>
    <mergeCell ref="C140:C148"/>
    <mergeCell ref="D140:D148"/>
    <mergeCell ref="E140:E142"/>
    <mergeCell ref="A52:A60"/>
    <mergeCell ref="A61:A66"/>
    <mergeCell ref="A67:A91"/>
    <mergeCell ref="A92:A103"/>
    <mergeCell ref="A104:A112"/>
    <mergeCell ref="A116:A117"/>
    <mergeCell ref="A118:A126"/>
    <mergeCell ref="A4:A5"/>
    <mergeCell ref="A6:A8"/>
    <mergeCell ref="A9:A12"/>
    <mergeCell ref="A13:A26"/>
    <mergeCell ref="A27:A41"/>
    <mergeCell ref="A42:A45"/>
    <mergeCell ref="B149:B157"/>
    <mergeCell ref="C149:C157"/>
    <mergeCell ref="D149:D157"/>
    <mergeCell ref="E149:E151"/>
    <mergeCell ref="F149:F151"/>
    <mergeCell ref="G149:G156"/>
    <mergeCell ref="K149:K156"/>
    <mergeCell ref="L149:L156"/>
    <mergeCell ref="M149:M156"/>
    <mergeCell ref="O140:O147"/>
    <mergeCell ref="P140:P147"/>
    <mergeCell ref="Q140:Q147"/>
    <mergeCell ref="N149:N156"/>
    <mergeCell ref="O149:O156"/>
    <mergeCell ref="P149:P156"/>
    <mergeCell ref="Q149:Q156"/>
    <mergeCell ref="E152:E156"/>
    <mergeCell ref="F152:F156"/>
    <mergeCell ref="E143:E147"/>
    <mergeCell ref="F143:F147"/>
    <mergeCell ref="B127:B137"/>
    <mergeCell ref="C127:C137"/>
    <mergeCell ref="D127:D137"/>
    <mergeCell ref="K127:K136"/>
    <mergeCell ref="L127:L136"/>
    <mergeCell ref="M127:M136"/>
    <mergeCell ref="N127:N136"/>
    <mergeCell ref="F140:F142"/>
    <mergeCell ref="G140:G147"/>
    <mergeCell ref="K140:K147"/>
    <mergeCell ref="L140:L147"/>
    <mergeCell ref="M140:M147"/>
    <mergeCell ref="N140:N147"/>
    <mergeCell ref="O127:O136"/>
    <mergeCell ref="P127:P136"/>
    <mergeCell ref="Q104:Q111"/>
    <mergeCell ref="D106:D107"/>
    <mergeCell ref="B113:B114"/>
    <mergeCell ref="C113:C114"/>
    <mergeCell ref="D113:D114"/>
    <mergeCell ref="K113:K114"/>
    <mergeCell ref="L113:L114"/>
    <mergeCell ref="M113:M114"/>
    <mergeCell ref="N113:N114"/>
    <mergeCell ref="O113:O114"/>
    <mergeCell ref="P113:P114"/>
    <mergeCell ref="Q113:Q114"/>
    <mergeCell ref="B116:B117"/>
    <mergeCell ref="C116:C117"/>
    <mergeCell ref="D116:D117"/>
    <mergeCell ref="K116:K117"/>
    <mergeCell ref="L116:L117"/>
    <mergeCell ref="M116:M117"/>
    <mergeCell ref="N116:N117"/>
    <mergeCell ref="O116:O117"/>
    <mergeCell ref="P116:P117"/>
    <mergeCell ref="Q116:Q117"/>
    <mergeCell ref="B104:B111"/>
    <mergeCell ref="C104:C111"/>
    <mergeCell ref="D104:D105"/>
    <mergeCell ref="K104:K111"/>
    <mergeCell ref="L104:L111"/>
    <mergeCell ref="M104:M111"/>
    <mergeCell ref="N104:N111"/>
    <mergeCell ref="O104:O111"/>
    <mergeCell ref="P104:P111"/>
    <mergeCell ref="O67:O90"/>
    <mergeCell ref="P67:P90"/>
    <mergeCell ref="Q67:Q90"/>
    <mergeCell ref="B92:B102"/>
    <mergeCell ref="C92:C102"/>
    <mergeCell ref="D92:D102"/>
    <mergeCell ref="K92:K102"/>
    <mergeCell ref="L92:L102"/>
    <mergeCell ref="M92:M102"/>
    <mergeCell ref="N92:N102"/>
    <mergeCell ref="O92:O102"/>
    <mergeCell ref="P92:P102"/>
    <mergeCell ref="Q92:Q102"/>
    <mergeCell ref="B67:B90"/>
    <mergeCell ref="C67:C90"/>
    <mergeCell ref="D67:D90"/>
    <mergeCell ref="G67:G90"/>
    <mergeCell ref="K67:K90"/>
    <mergeCell ref="L67:L90"/>
    <mergeCell ref="M67:M90"/>
    <mergeCell ref="N67:N90"/>
    <mergeCell ref="P52:P59"/>
    <mergeCell ref="Q52:Q59"/>
    <mergeCell ref="B61:B65"/>
    <mergeCell ref="C61:C65"/>
    <mergeCell ref="D61:D62"/>
    <mergeCell ref="K61:K65"/>
    <mergeCell ref="L61:L65"/>
    <mergeCell ref="M61:M65"/>
    <mergeCell ref="N61:N65"/>
    <mergeCell ref="O61:O65"/>
    <mergeCell ref="P61:P65"/>
    <mergeCell ref="Q61:Q65"/>
    <mergeCell ref="D63:D64"/>
    <mergeCell ref="B52:B59"/>
    <mergeCell ref="C52:C59"/>
    <mergeCell ref="D52:D59"/>
    <mergeCell ref="K52:K59"/>
    <mergeCell ref="L52:L59"/>
    <mergeCell ref="M52:M59"/>
    <mergeCell ref="N52:N59"/>
    <mergeCell ref="O52:O59"/>
    <mergeCell ref="P46:P50"/>
    <mergeCell ref="Q46:Q50"/>
    <mergeCell ref="P42:P45"/>
    <mergeCell ref="Q42:Q45"/>
    <mergeCell ref="B42:B45"/>
    <mergeCell ref="C42:C45"/>
    <mergeCell ref="D42:D45"/>
    <mergeCell ref="G42:G44"/>
    <mergeCell ref="K42:K44"/>
    <mergeCell ref="L42:L44"/>
    <mergeCell ref="M42:M44"/>
    <mergeCell ref="N42:N44"/>
    <mergeCell ref="O42:O44"/>
    <mergeCell ref="B46:B50"/>
    <mergeCell ref="C46:C50"/>
    <mergeCell ref="D46:D50"/>
    <mergeCell ref="K46:K50"/>
    <mergeCell ref="L46:L50"/>
    <mergeCell ref="M46:M50"/>
    <mergeCell ref="N46:N50"/>
    <mergeCell ref="O46:O50"/>
    <mergeCell ref="P13:P25"/>
    <mergeCell ref="Q13:Q25"/>
    <mergeCell ref="B27:B40"/>
    <mergeCell ref="C27:C40"/>
    <mergeCell ref="K27:K40"/>
    <mergeCell ref="L27:L40"/>
    <mergeCell ref="M27:M40"/>
    <mergeCell ref="N27:N40"/>
    <mergeCell ref="O27:O40"/>
    <mergeCell ref="P27:P40"/>
    <mergeCell ref="Q27:Q40"/>
    <mergeCell ref="D28:D40"/>
    <mergeCell ref="B13:B25"/>
    <mergeCell ref="C13:C25"/>
    <mergeCell ref="D13:D25"/>
    <mergeCell ref="K13:K25"/>
    <mergeCell ref="L13:L25"/>
    <mergeCell ref="M13:M25"/>
    <mergeCell ref="N13:N25"/>
    <mergeCell ref="O13:O25"/>
    <mergeCell ref="O6:O7"/>
    <mergeCell ref="P6:P7"/>
    <mergeCell ref="Q6:Q7"/>
    <mergeCell ref="B9:B11"/>
    <mergeCell ref="C9:C11"/>
    <mergeCell ref="D9:D11"/>
    <mergeCell ref="G9:G11"/>
    <mergeCell ref="K9:K11"/>
    <mergeCell ref="L9:L11"/>
    <mergeCell ref="M9:M11"/>
    <mergeCell ref="N9:N11"/>
    <mergeCell ref="O9:O11"/>
    <mergeCell ref="P9:P11"/>
    <mergeCell ref="Q9:Q11"/>
    <mergeCell ref="B6:B7"/>
    <mergeCell ref="C6:C7"/>
    <mergeCell ref="D6:D7"/>
    <mergeCell ref="G6:G7"/>
    <mergeCell ref="K6:K7"/>
    <mergeCell ref="L6:L7"/>
    <mergeCell ref="M6:M7"/>
    <mergeCell ref="N6:N7"/>
    <mergeCell ref="B1:Q1"/>
    <mergeCell ref="B4:B5"/>
    <mergeCell ref="C4:C5"/>
    <mergeCell ref="D4:D5"/>
    <mergeCell ref="E4:G4"/>
    <mergeCell ref="K4:N4"/>
    <mergeCell ref="O4:O5"/>
    <mergeCell ref="P4:P5"/>
    <mergeCell ref="Q4:Q5"/>
    <mergeCell ref="H4:I4"/>
    <mergeCell ref="J4:J5"/>
    <mergeCell ref="L165:L166"/>
    <mergeCell ref="M165:M166"/>
    <mergeCell ref="N165:N166"/>
    <mergeCell ref="O165:O166"/>
    <mergeCell ref="P165:P166"/>
    <mergeCell ref="Q165:Q166"/>
    <mergeCell ref="B165:B166"/>
    <mergeCell ref="C165:C166"/>
    <mergeCell ref="D165:D166"/>
    <mergeCell ref="G165:G166"/>
    <mergeCell ref="K165:K166"/>
    <mergeCell ref="M168:M171"/>
    <mergeCell ref="N168:N171"/>
    <mergeCell ref="O168:O171"/>
    <mergeCell ref="P168:P171"/>
    <mergeCell ref="Q168:Q171"/>
    <mergeCell ref="G169:G171"/>
    <mergeCell ref="B168:B171"/>
    <mergeCell ref="C168:C171"/>
    <mergeCell ref="D168:D171"/>
    <mergeCell ref="K168:K171"/>
    <mergeCell ref="L168:L171"/>
    <mergeCell ref="L173:L174"/>
    <mergeCell ref="M173:M174"/>
    <mergeCell ref="N173:N174"/>
    <mergeCell ref="O173:O174"/>
    <mergeCell ref="P173:P174"/>
    <mergeCell ref="Q173:Q174"/>
    <mergeCell ref="B173:B175"/>
    <mergeCell ref="C173:C175"/>
    <mergeCell ref="D173:D175"/>
    <mergeCell ref="G173:G174"/>
    <mergeCell ref="K173:K174"/>
    <mergeCell ref="A182:A184"/>
    <mergeCell ref="L161:L163"/>
    <mergeCell ref="M161:M163"/>
    <mergeCell ref="N161:N163"/>
    <mergeCell ref="O161:O163"/>
    <mergeCell ref="P161:P163"/>
    <mergeCell ref="Q161:Q162"/>
    <mergeCell ref="B161:B164"/>
    <mergeCell ref="C161:C164"/>
    <mergeCell ref="D161:D164"/>
    <mergeCell ref="G161:G162"/>
    <mergeCell ref="K161:K163"/>
    <mergeCell ref="Q176:Q180"/>
    <mergeCell ref="B176:B180"/>
    <mergeCell ref="C176:C180"/>
    <mergeCell ref="D176:D180"/>
    <mergeCell ref="G176:G180"/>
    <mergeCell ref="K176:K180"/>
    <mergeCell ref="O176:O180"/>
    <mergeCell ref="P176:P180"/>
    <mergeCell ref="L182:L183"/>
    <mergeCell ref="M182:M183"/>
    <mergeCell ref="N182:N183"/>
    <mergeCell ref="O182:O183"/>
    <mergeCell ref="L176:L180"/>
    <mergeCell ref="M176:M180"/>
    <mergeCell ref="N176:N180"/>
    <mergeCell ref="M185:M208"/>
    <mergeCell ref="N185:N208"/>
    <mergeCell ref="B182:B184"/>
    <mergeCell ref="C182:C184"/>
    <mergeCell ref="D182:D184"/>
    <mergeCell ref="K182:K183"/>
    <mergeCell ref="B185:B208"/>
    <mergeCell ref="C185:C208"/>
    <mergeCell ref="D185:D208"/>
    <mergeCell ref="G185:G208"/>
    <mergeCell ref="K185:K208"/>
    <mergeCell ref="L185:L208"/>
    <mergeCell ref="B210:B213"/>
    <mergeCell ref="C210:C213"/>
    <mergeCell ref="D210:D213"/>
    <mergeCell ref="G210:G212"/>
    <mergeCell ref="Q210:Q212"/>
    <mergeCell ref="K210:K212"/>
    <mergeCell ref="L210:L212"/>
    <mergeCell ref="M210:M212"/>
    <mergeCell ref="N210:N212"/>
    <mergeCell ref="O210:O212"/>
    <mergeCell ref="P210:P212"/>
    <mergeCell ref="D214:D218"/>
    <mergeCell ref="K214:K217"/>
    <mergeCell ref="L214:L217"/>
    <mergeCell ref="M214:M217"/>
    <mergeCell ref="N214:N217"/>
    <mergeCell ref="O214:O217"/>
    <mergeCell ref="P214:P217"/>
    <mergeCell ref="Q182:Q183"/>
    <mergeCell ref="O185:O208"/>
    <mergeCell ref="P185:P208"/>
    <mergeCell ref="Q185:Q208"/>
    <mergeCell ref="H185:H208"/>
    <mergeCell ref="I185:I208"/>
    <mergeCell ref="P182:P183"/>
    <mergeCell ref="Q214:Q217"/>
    <mergeCell ref="O219:O220"/>
    <mergeCell ref="P219:P220"/>
    <mergeCell ref="Q219:Q220"/>
    <mergeCell ref="B222:B240"/>
    <mergeCell ref="C222:C240"/>
    <mergeCell ref="D222:D240"/>
    <mergeCell ref="G222:G240"/>
    <mergeCell ref="B219:B221"/>
    <mergeCell ref="C219:C221"/>
    <mergeCell ref="D219:D221"/>
    <mergeCell ref="K219:K220"/>
    <mergeCell ref="L219:L220"/>
    <mergeCell ref="Q222:Q240"/>
    <mergeCell ref="O222:O240"/>
    <mergeCell ref="P222:P240"/>
    <mergeCell ref="K222:K240"/>
    <mergeCell ref="L222:L240"/>
    <mergeCell ref="M222:M240"/>
    <mergeCell ref="N222:N240"/>
    <mergeCell ref="M219:M220"/>
    <mergeCell ref="N219:N220"/>
    <mergeCell ref="B214:B218"/>
    <mergeCell ref="C214:C218"/>
    <mergeCell ref="K262:K264"/>
    <mergeCell ref="L262:L264"/>
    <mergeCell ref="M262:M264"/>
    <mergeCell ref="M266:M275"/>
    <mergeCell ref="O242:O260"/>
    <mergeCell ref="P242:P260"/>
    <mergeCell ref="Q242:Q260"/>
    <mergeCell ref="B242:B260"/>
    <mergeCell ref="C242:C260"/>
    <mergeCell ref="D242:D260"/>
    <mergeCell ref="G242:G260"/>
    <mergeCell ref="B262:B265"/>
    <mergeCell ref="C262:C265"/>
    <mergeCell ref="D262:D265"/>
    <mergeCell ref="Q262:Q264"/>
    <mergeCell ref="N262:N264"/>
    <mergeCell ref="O262:O264"/>
    <mergeCell ref="P262:P264"/>
    <mergeCell ref="K242:K260"/>
    <mergeCell ref="L242:L260"/>
    <mergeCell ref="M242:M260"/>
    <mergeCell ref="N242:N260"/>
    <mergeCell ref="N266:N275"/>
    <mergeCell ref="O266:O275"/>
    <mergeCell ref="P266:P275"/>
    <mergeCell ref="Q266:Q275"/>
    <mergeCell ref="B277:B282"/>
    <mergeCell ref="C277:C282"/>
    <mergeCell ref="D277:D282"/>
    <mergeCell ref="G277:G281"/>
    <mergeCell ref="Q277:Q281"/>
    <mergeCell ref="P277:P281"/>
    <mergeCell ref="B266:B276"/>
    <mergeCell ref="C266:C276"/>
    <mergeCell ref="D266:D276"/>
    <mergeCell ref="G266:G275"/>
    <mergeCell ref="K266:K275"/>
    <mergeCell ref="L266:L275"/>
    <mergeCell ref="B283:B306"/>
    <mergeCell ref="C283:C306"/>
    <mergeCell ref="D283:D306"/>
    <mergeCell ref="G283:G306"/>
    <mergeCell ref="K277:K281"/>
    <mergeCell ref="L277:L281"/>
    <mergeCell ref="M277:M281"/>
    <mergeCell ref="N277:N281"/>
    <mergeCell ref="O277:O281"/>
    <mergeCell ref="O283:O306"/>
    <mergeCell ref="P283:P306"/>
    <mergeCell ref="Q283:Q306"/>
    <mergeCell ref="K283:K306"/>
    <mergeCell ref="L283:L306"/>
    <mergeCell ref="M283:M306"/>
    <mergeCell ref="N283:N306"/>
    <mergeCell ref="N308:N312"/>
    <mergeCell ref="M308:M312"/>
    <mergeCell ref="O308:O312"/>
    <mergeCell ref="P308:P312"/>
    <mergeCell ref="Q308:Q312"/>
    <mergeCell ref="B308:B312"/>
    <mergeCell ref="C308:C312"/>
    <mergeCell ref="D308:D312"/>
    <mergeCell ref="K308:K312"/>
    <mergeCell ref="L308:L312"/>
    <mergeCell ref="B318:B321"/>
    <mergeCell ref="C318:C321"/>
    <mergeCell ref="D318:D321"/>
    <mergeCell ref="E318:E320"/>
    <mergeCell ref="F318:F320"/>
    <mergeCell ref="G318:G320"/>
    <mergeCell ref="F314:F316"/>
    <mergeCell ref="G314:G316"/>
    <mergeCell ref="B314:B317"/>
    <mergeCell ref="C314:C317"/>
    <mergeCell ref="D314:D317"/>
    <mergeCell ref="E314:E316"/>
    <mergeCell ref="Q318:Q320"/>
    <mergeCell ref="K318:K320"/>
    <mergeCell ref="L318:L320"/>
    <mergeCell ref="M318:M320"/>
    <mergeCell ref="N318:N320"/>
    <mergeCell ref="O318:O320"/>
    <mergeCell ref="P318:P320"/>
    <mergeCell ref="O314:O316"/>
    <mergeCell ref="P314:P316"/>
    <mergeCell ref="Q314:Q316"/>
    <mergeCell ref="K314:K316"/>
    <mergeCell ref="L314:L316"/>
    <mergeCell ref="M314:M316"/>
    <mergeCell ref="N314:N316"/>
    <mergeCell ref="B324:Q324"/>
    <mergeCell ref="M325:M327"/>
    <mergeCell ref="N325:N327"/>
    <mergeCell ref="O325:O327"/>
    <mergeCell ref="P325:P327"/>
    <mergeCell ref="Q325:Q327"/>
    <mergeCell ref="B325:B328"/>
    <mergeCell ref="C325:C328"/>
    <mergeCell ref="D325:D328"/>
    <mergeCell ref="E325:E327"/>
    <mergeCell ref="F325:F327"/>
    <mergeCell ref="G325:G327"/>
    <mergeCell ref="K325:K327"/>
    <mergeCell ref="L325:L327"/>
  </mergeCells>
  <pageMargins left="0.11811023622047245" right="0.11811023622047245" top="0.15748031496062992" bottom="0.15748031496062992" header="0.31496062992125984" footer="0.31496062992125984"/>
  <pageSetup paperSize="9" scale="51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22"/>
  <sheetViews>
    <sheetView zoomScale="50" zoomScaleNormal="50" workbookViewId="0">
      <selection activeCell="D2" sqref="D1:D1048576"/>
    </sheetView>
  </sheetViews>
  <sheetFormatPr defaultRowHeight="14.4"/>
  <cols>
    <col min="1" max="1" width="4.109375" customWidth="1"/>
    <col min="2" max="2" width="22.77734375" customWidth="1"/>
    <col min="3" max="3" width="17.109375" customWidth="1"/>
    <col min="4" max="4" width="11.109375" hidden="1" customWidth="1"/>
    <col min="5" max="5" width="14.109375" customWidth="1"/>
    <col min="6" max="6" width="9.77734375" customWidth="1"/>
    <col min="7" max="8" width="13.21875" customWidth="1"/>
    <col min="9" max="9" width="13" customWidth="1"/>
    <col min="10" max="10" width="13.21875" customWidth="1"/>
    <col min="11" max="11" width="13.21875" hidden="1" customWidth="1"/>
    <col min="12" max="14" width="11.44140625" hidden="1" customWidth="1"/>
    <col min="15" max="15" width="15.33203125" customWidth="1"/>
    <col min="16" max="16" width="48.33203125" customWidth="1"/>
    <col min="17" max="17" width="13.77734375" hidden="1" customWidth="1"/>
  </cols>
  <sheetData>
    <row r="1" spans="1:17" ht="20.399999999999999">
      <c r="A1" s="1"/>
      <c r="B1" s="368" t="s">
        <v>0</v>
      </c>
      <c r="C1" s="368"/>
      <c r="D1" s="368"/>
      <c r="E1" s="369"/>
      <c r="F1" s="368"/>
      <c r="G1" s="368"/>
      <c r="H1" s="368"/>
      <c r="I1" s="368"/>
      <c r="J1" s="368"/>
      <c r="K1" s="368"/>
      <c r="L1" s="368"/>
      <c r="M1" s="368"/>
      <c r="N1" s="368"/>
      <c r="O1" s="368"/>
      <c r="P1" s="368"/>
      <c r="Q1" s="368"/>
    </row>
    <row r="2" spans="1:17">
      <c r="A2" s="1"/>
      <c r="B2" s="2"/>
      <c r="C2" s="2"/>
      <c r="D2" s="3"/>
      <c r="E2" s="4"/>
      <c r="F2" s="2"/>
      <c r="G2" s="5"/>
      <c r="H2" s="100"/>
      <c r="I2" s="100"/>
      <c r="J2" s="100"/>
      <c r="K2" s="2"/>
      <c r="L2" s="2"/>
      <c r="M2" s="2"/>
      <c r="N2" s="2"/>
      <c r="O2" s="3"/>
      <c r="P2" s="2"/>
      <c r="Q2" s="6"/>
    </row>
    <row r="3" spans="1:17" ht="18">
      <c r="A3" s="399" t="s">
        <v>1</v>
      </c>
      <c r="B3" s="371" t="s">
        <v>2</v>
      </c>
      <c r="C3" s="371" t="s">
        <v>3</v>
      </c>
      <c r="D3" s="372" t="s">
        <v>4</v>
      </c>
      <c r="E3" s="373" t="s">
        <v>5</v>
      </c>
      <c r="F3" s="373"/>
      <c r="G3" s="373"/>
      <c r="H3" s="375" t="s">
        <v>277</v>
      </c>
      <c r="I3" s="376"/>
      <c r="J3" s="377" t="s">
        <v>278</v>
      </c>
      <c r="K3" s="374" t="s">
        <v>6</v>
      </c>
      <c r="L3" s="374"/>
      <c r="M3" s="374"/>
      <c r="N3" s="374"/>
      <c r="O3" s="372" t="s">
        <v>7</v>
      </c>
      <c r="P3" s="371" t="s">
        <v>8</v>
      </c>
      <c r="Q3" s="371" t="s">
        <v>9</v>
      </c>
    </row>
    <row r="4" spans="1:17" ht="132">
      <c r="A4" s="399"/>
      <c r="B4" s="371"/>
      <c r="C4" s="371"/>
      <c r="D4" s="372"/>
      <c r="E4" s="7" t="s">
        <v>10</v>
      </c>
      <c r="F4" s="8" t="s">
        <v>11</v>
      </c>
      <c r="G4" s="8" t="s">
        <v>12</v>
      </c>
      <c r="H4" s="86" t="s">
        <v>279</v>
      </c>
      <c r="I4" s="86" t="s">
        <v>280</v>
      </c>
      <c r="J4" s="378"/>
      <c r="K4" s="9" t="s">
        <v>13</v>
      </c>
      <c r="L4" s="9" t="s">
        <v>14</v>
      </c>
      <c r="M4" s="9" t="s">
        <v>15</v>
      </c>
      <c r="N4" s="9" t="s">
        <v>16</v>
      </c>
      <c r="O4" s="372"/>
      <c r="P4" s="371"/>
      <c r="Q4" s="371"/>
    </row>
    <row r="5" spans="1:17">
      <c r="A5" s="10"/>
      <c r="B5" s="9"/>
      <c r="C5" s="9"/>
      <c r="D5" s="11"/>
      <c r="E5" s="7"/>
      <c r="F5" s="8"/>
      <c r="G5" s="8"/>
      <c r="H5" s="86"/>
      <c r="I5" s="86"/>
      <c r="J5" s="86"/>
      <c r="K5" s="9"/>
      <c r="L5" s="9"/>
      <c r="M5" s="9"/>
      <c r="N5" s="9"/>
      <c r="O5" s="12"/>
      <c r="P5" s="9"/>
      <c r="Q5" s="9"/>
    </row>
    <row r="6" spans="1:17">
      <c r="A6" s="409">
        <v>1</v>
      </c>
      <c r="B6" s="334" t="s">
        <v>54</v>
      </c>
      <c r="C6" s="314" t="s">
        <v>55</v>
      </c>
      <c r="D6" s="312" t="s">
        <v>56</v>
      </c>
      <c r="E6" s="72" t="s">
        <v>20</v>
      </c>
      <c r="F6" s="25">
        <v>2</v>
      </c>
      <c r="G6" s="326" t="s">
        <v>57</v>
      </c>
      <c r="H6" s="25">
        <v>2</v>
      </c>
      <c r="I6" s="25">
        <v>1</v>
      </c>
      <c r="J6" s="86">
        <v>18000</v>
      </c>
      <c r="K6" s="314"/>
      <c r="L6" s="314"/>
      <c r="M6" s="314"/>
      <c r="N6" s="314"/>
      <c r="O6" s="314" t="s">
        <v>58</v>
      </c>
      <c r="P6" s="314"/>
      <c r="Q6" s="312"/>
    </row>
    <row r="7" spans="1:17">
      <c r="A7" s="410"/>
      <c r="B7" s="335"/>
      <c r="C7" s="315"/>
      <c r="D7" s="313"/>
      <c r="E7" s="72" t="s">
        <v>59</v>
      </c>
      <c r="F7" s="25">
        <v>10</v>
      </c>
      <c r="G7" s="327"/>
      <c r="H7" s="32"/>
      <c r="I7" s="32"/>
      <c r="J7" s="86">
        <v>18000</v>
      </c>
      <c r="K7" s="315"/>
      <c r="L7" s="315"/>
      <c r="M7" s="315"/>
      <c r="N7" s="315"/>
      <c r="O7" s="315"/>
      <c r="P7" s="315"/>
      <c r="Q7" s="313"/>
    </row>
    <row r="8" spans="1:17">
      <c r="A8" s="410"/>
      <c r="B8" s="335"/>
      <c r="C8" s="315"/>
      <c r="D8" s="313"/>
      <c r="E8" s="72" t="s">
        <v>31</v>
      </c>
      <c r="F8" s="25">
        <v>10</v>
      </c>
      <c r="G8" s="32"/>
      <c r="H8" s="32"/>
      <c r="I8" s="32"/>
      <c r="J8" s="86">
        <v>18000</v>
      </c>
      <c r="K8" s="316"/>
      <c r="L8" s="316"/>
      <c r="M8" s="316"/>
      <c r="N8" s="316"/>
      <c r="O8" s="316"/>
      <c r="P8" s="316"/>
      <c r="Q8" s="33"/>
    </row>
    <row r="9" spans="1:17">
      <c r="A9" s="411"/>
      <c r="B9" s="336"/>
      <c r="C9" s="316"/>
      <c r="D9" s="343"/>
      <c r="E9" s="76" t="s">
        <v>24</v>
      </c>
      <c r="F9" s="26">
        <v>22</v>
      </c>
      <c r="G9" s="27"/>
      <c r="H9" s="99"/>
      <c r="I9" s="99"/>
      <c r="J9" s="99"/>
      <c r="K9" s="28"/>
      <c r="L9" s="28"/>
      <c r="M9" s="28"/>
      <c r="N9" s="28"/>
      <c r="O9" s="29"/>
      <c r="P9" s="28"/>
      <c r="Q9" s="28"/>
    </row>
    <row r="10" spans="1:17">
      <c r="A10" s="412">
        <v>2</v>
      </c>
      <c r="B10" s="334" t="s">
        <v>17</v>
      </c>
      <c r="C10" s="334" t="s">
        <v>18</v>
      </c>
      <c r="D10" s="334" t="s">
        <v>19</v>
      </c>
      <c r="E10" s="30" t="s">
        <v>20</v>
      </c>
      <c r="F10" s="10">
        <v>3</v>
      </c>
      <c r="G10" s="334" t="s">
        <v>21</v>
      </c>
      <c r="H10" s="87">
        <v>2</v>
      </c>
      <c r="I10" s="87">
        <v>0</v>
      </c>
      <c r="J10" s="87">
        <v>15000</v>
      </c>
      <c r="K10" s="334"/>
      <c r="L10" s="334"/>
      <c r="M10" s="334"/>
      <c r="N10" s="334"/>
      <c r="O10" s="334" t="s">
        <v>22</v>
      </c>
      <c r="P10" s="334"/>
      <c r="Q10" s="334"/>
    </row>
    <row r="11" spans="1:17" ht="44.4" customHeight="1">
      <c r="A11" s="412"/>
      <c r="B11" s="336"/>
      <c r="C11" s="336"/>
      <c r="D11" s="336"/>
      <c r="E11" s="30" t="s">
        <v>23</v>
      </c>
      <c r="F11" s="10">
        <v>2</v>
      </c>
      <c r="G11" s="336"/>
      <c r="H11" s="88"/>
      <c r="I11" s="88"/>
      <c r="J11" s="89">
        <v>15000</v>
      </c>
      <c r="K11" s="336"/>
      <c r="L11" s="336"/>
      <c r="M11" s="336"/>
      <c r="N11" s="336"/>
      <c r="O11" s="336"/>
      <c r="P11" s="336"/>
      <c r="Q11" s="336"/>
    </row>
    <row r="12" spans="1:17">
      <c r="A12" s="412"/>
      <c r="B12" s="30"/>
      <c r="C12" s="17"/>
      <c r="D12" s="15"/>
      <c r="E12" s="77" t="s">
        <v>24</v>
      </c>
      <c r="F12" s="16">
        <f>F10+F11</f>
        <v>5</v>
      </c>
      <c r="G12" s="30"/>
      <c r="H12" s="89"/>
      <c r="I12" s="89"/>
      <c r="J12" s="89"/>
      <c r="K12" s="17"/>
      <c r="L12" s="17"/>
      <c r="M12" s="17"/>
      <c r="N12" s="17"/>
      <c r="O12" s="17"/>
      <c r="P12" s="30"/>
      <c r="Q12" s="30"/>
    </row>
    <row r="13" spans="1:17">
      <c r="A13" s="412">
        <v>3</v>
      </c>
      <c r="B13" s="330" t="s">
        <v>25</v>
      </c>
      <c r="C13" s="330" t="s">
        <v>26</v>
      </c>
      <c r="D13" s="331" t="s">
        <v>27</v>
      </c>
      <c r="E13" s="18" t="s">
        <v>28</v>
      </c>
      <c r="F13" s="19">
        <v>5</v>
      </c>
      <c r="G13" s="20" t="s">
        <v>29</v>
      </c>
      <c r="H13" s="90">
        <v>6</v>
      </c>
      <c r="I13" s="90">
        <v>2</v>
      </c>
      <c r="J13" s="89">
        <v>20000</v>
      </c>
      <c r="K13" s="331"/>
      <c r="L13" s="334"/>
      <c r="M13" s="334"/>
      <c r="N13" s="334"/>
      <c r="O13" s="334" t="s">
        <v>30</v>
      </c>
      <c r="P13" s="334"/>
      <c r="Q13" s="334"/>
    </row>
    <row r="14" spans="1:17">
      <c r="A14" s="412"/>
      <c r="B14" s="330"/>
      <c r="C14" s="330"/>
      <c r="D14" s="332"/>
      <c r="E14" s="18" t="s">
        <v>31</v>
      </c>
      <c r="F14" s="21">
        <v>5</v>
      </c>
      <c r="G14" s="366"/>
      <c r="H14" s="91"/>
      <c r="I14" s="91"/>
      <c r="J14" s="89">
        <v>20000</v>
      </c>
      <c r="K14" s="335"/>
      <c r="L14" s="335"/>
      <c r="M14" s="335"/>
      <c r="N14" s="335"/>
      <c r="O14" s="335"/>
      <c r="P14" s="335"/>
      <c r="Q14" s="335"/>
    </row>
    <row r="15" spans="1:17" ht="26.4">
      <c r="A15" s="412"/>
      <c r="B15" s="330"/>
      <c r="C15" s="330"/>
      <c r="D15" s="332"/>
      <c r="E15" s="18" t="s">
        <v>32</v>
      </c>
      <c r="F15" s="21">
        <v>5</v>
      </c>
      <c r="G15" s="366"/>
      <c r="H15" s="91"/>
      <c r="I15" s="91"/>
      <c r="J15" s="89">
        <v>20000</v>
      </c>
      <c r="K15" s="335"/>
      <c r="L15" s="335"/>
      <c r="M15" s="335"/>
      <c r="N15" s="335"/>
      <c r="O15" s="335"/>
      <c r="P15" s="335"/>
      <c r="Q15" s="335"/>
    </row>
    <row r="16" spans="1:17">
      <c r="A16" s="412"/>
      <c r="B16" s="330"/>
      <c r="C16" s="330"/>
      <c r="D16" s="332"/>
      <c r="E16" s="18" t="s">
        <v>20</v>
      </c>
      <c r="F16" s="21">
        <v>5</v>
      </c>
      <c r="G16" s="366"/>
      <c r="H16" s="91"/>
      <c r="I16" s="91"/>
      <c r="J16" s="89">
        <v>20000</v>
      </c>
      <c r="K16" s="335"/>
      <c r="L16" s="335"/>
      <c r="M16" s="335"/>
      <c r="N16" s="335"/>
      <c r="O16" s="335"/>
      <c r="P16" s="335"/>
      <c r="Q16" s="335"/>
    </row>
    <row r="17" spans="1:17">
      <c r="A17" s="412"/>
      <c r="B17" s="30"/>
      <c r="C17" s="17"/>
      <c r="D17" s="15"/>
      <c r="E17" s="78" t="s">
        <v>24</v>
      </c>
      <c r="F17" s="22">
        <v>20</v>
      </c>
      <c r="G17" s="18"/>
      <c r="H17" s="92"/>
      <c r="I17" s="92"/>
      <c r="J17" s="92"/>
      <c r="K17" s="17"/>
      <c r="L17" s="17"/>
      <c r="M17" s="17"/>
      <c r="N17" s="17"/>
      <c r="O17" s="17"/>
      <c r="P17" s="30"/>
      <c r="Q17" s="30"/>
    </row>
    <row r="18" spans="1:17">
      <c r="A18" s="413">
        <v>4</v>
      </c>
      <c r="B18" s="314" t="s">
        <v>33</v>
      </c>
      <c r="C18" s="314" t="s">
        <v>34</v>
      </c>
      <c r="D18" s="312" t="s">
        <v>35</v>
      </c>
      <c r="E18" s="72" t="s">
        <v>20</v>
      </c>
      <c r="F18" s="25">
        <v>2</v>
      </c>
      <c r="G18" s="326" t="s">
        <v>29</v>
      </c>
      <c r="H18" s="25">
        <v>10</v>
      </c>
      <c r="I18" s="25">
        <v>4</v>
      </c>
      <c r="J18" s="25">
        <v>17000</v>
      </c>
      <c r="K18" s="314"/>
      <c r="L18" s="312"/>
      <c r="M18" s="312"/>
      <c r="N18" s="312"/>
      <c r="O18" s="314" t="s">
        <v>36</v>
      </c>
      <c r="P18" s="314"/>
      <c r="Q18" s="312"/>
    </row>
    <row r="19" spans="1:17" ht="64.8" customHeight="1">
      <c r="A19" s="414"/>
      <c r="B19" s="315"/>
      <c r="C19" s="315"/>
      <c r="D19" s="313"/>
      <c r="E19" s="72" t="s">
        <v>28</v>
      </c>
      <c r="F19" s="25">
        <v>1</v>
      </c>
      <c r="G19" s="327"/>
      <c r="H19" s="32"/>
      <c r="I19" s="32"/>
      <c r="J19" s="56">
        <v>17000</v>
      </c>
      <c r="K19" s="315"/>
      <c r="L19" s="313"/>
      <c r="M19" s="313"/>
      <c r="N19" s="313"/>
      <c r="O19" s="315"/>
      <c r="P19" s="315"/>
      <c r="Q19" s="313"/>
    </row>
    <row r="20" spans="1:17">
      <c r="A20" s="415"/>
      <c r="B20" s="316"/>
      <c r="C20" s="316"/>
      <c r="D20" s="343"/>
      <c r="E20" s="76" t="s">
        <v>24</v>
      </c>
      <c r="F20" s="26">
        <v>3</v>
      </c>
      <c r="G20" s="27"/>
      <c r="H20" s="99"/>
      <c r="I20" s="99"/>
      <c r="J20" s="99"/>
      <c r="K20" s="28"/>
      <c r="L20" s="28"/>
      <c r="M20" s="28"/>
      <c r="N20" s="28"/>
      <c r="O20" s="29"/>
      <c r="P20" s="28"/>
      <c r="Q20" s="28"/>
    </row>
    <row r="21" spans="1:17">
      <c r="A21" s="412">
        <v>5</v>
      </c>
      <c r="B21" s="382" t="s">
        <v>37</v>
      </c>
      <c r="C21" s="382" t="s">
        <v>38</v>
      </c>
      <c r="D21" s="331" t="s">
        <v>39</v>
      </c>
      <c r="E21" s="7" t="s">
        <v>40</v>
      </c>
      <c r="F21" s="21">
        <v>8</v>
      </c>
      <c r="G21" s="340" t="s">
        <v>29</v>
      </c>
      <c r="H21" s="93">
        <v>8</v>
      </c>
      <c r="I21" s="93">
        <v>4</v>
      </c>
      <c r="J21" s="93">
        <v>19000</v>
      </c>
      <c r="K21" s="334" t="s">
        <v>41</v>
      </c>
      <c r="L21" s="334">
        <v>0</v>
      </c>
      <c r="M21" s="334">
        <v>0</v>
      </c>
      <c r="N21" s="334">
        <v>0</v>
      </c>
      <c r="O21" s="334" t="s">
        <v>42</v>
      </c>
      <c r="P21" s="379" t="s">
        <v>43</v>
      </c>
      <c r="Q21" s="379"/>
    </row>
    <row r="22" spans="1:17" ht="60" customHeight="1">
      <c r="A22" s="412"/>
      <c r="B22" s="382"/>
      <c r="C22" s="382"/>
      <c r="D22" s="332"/>
      <c r="E22" s="7" t="s">
        <v>44</v>
      </c>
      <c r="F22" s="21">
        <v>8</v>
      </c>
      <c r="G22" s="342"/>
      <c r="H22" s="91"/>
      <c r="I22" s="91"/>
      <c r="J22" s="92">
        <v>19000</v>
      </c>
      <c r="K22" s="335"/>
      <c r="L22" s="335"/>
      <c r="M22" s="335"/>
      <c r="N22" s="335"/>
      <c r="O22" s="335"/>
      <c r="P22" s="380"/>
      <c r="Q22" s="380"/>
    </row>
    <row r="23" spans="1:17">
      <c r="A23" s="412"/>
      <c r="B23" s="30"/>
      <c r="C23" s="30"/>
      <c r="D23" s="41"/>
      <c r="E23" s="79" t="s">
        <v>24</v>
      </c>
      <c r="F23" s="31">
        <f>F21+F22</f>
        <v>16</v>
      </c>
      <c r="G23" s="20"/>
      <c r="H23" s="93"/>
      <c r="I23" s="93"/>
      <c r="J23" s="93"/>
      <c r="K23" s="17"/>
      <c r="L23" s="17">
        <v>0</v>
      </c>
      <c r="M23" s="17">
        <v>0</v>
      </c>
      <c r="N23" s="17">
        <v>0</v>
      </c>
      <c r="O23" s="17"/>
      <c r="P23" s="30"/>
      <c r="Q23" s="30"/>
    </row>
    <row r="24" spans="1:17">
      <c r="A24" s="412">
        <v>6</v>
      </c>
      <c r="B24" s="382" t="s">
        <v>45</v>
      </c>
      <c r="C24" s="382" t="s">
        <v>46</v>
      </c>
      <c r="D24" s="331" t="s">
        <v>47</v>
      </c>
      <c r="E24" s="17" t="s">
        <v>40</v>
      </c>
      <c r="F24" s="10">
        <v>25</v>
      </c>
      <c r="G24" s="340" t="s">
        <v>29</v>
      </c>
      <c r="H24" s="93">
        <v>94</v>
      </c>
      <c r="I24" s="93">
        <v>33</v>
      </c>
      <c r="J24" s="93">
        <v>19000</v>
      </c>
      <c r="K24" s="334" t="s">
        <v>48</v>
      </c>
      <c r="L24" s="334" t="s">
        <v>49</v>
      </c>
      <c r="M24" s="334" t="s">
        <v>50</v>
      </c>
      <c r="N24" s="334" t="s">
        <v>50</v>
      </c>
      <c r="O24" s="334" t="s">
        <v>51</v>
      </c>
      <c r="P24" s="379" t="s">
        <v>52</v>
      </c>
      <c r="Q24" s="379"/>
    </row>
    <row r="25" spans="1:17">
      <c r="A25" s="412"/>
      <c r="B25" s="382"/>
      <c r="C25" s="382"/>
      <c r="D25" s="332"/>
      <c r="E25" s="17" t="s">
        <v>44</v>
      </c>
      <c r="F25" s="10">
        <v>10</v>
      </c>
      <c r="G25" s="341"/>
      <c r="H25" s="91"/>
      <c r="I25" s="91"/>
      <c r="J25" s="93">
        <v>19000</v>
      </c>
      <c r="K25" s="335"/>
      <c r="L25" s="335"/>
      <c r="M25" s="335"/>
      <c r="N25" s="335"/>
      <c r="O25" s="335"/>
      <c r="P25" s="380"/>
      <c r="Q25" s="380"/>
    </row>
    <row r="26" spans="1:17">
      <c r="A26" s="412"/>
      <c r="B26" s="382"/>
      <c r="C26" s="382"/>
      <c r="D26" s="333"/>
      <c r="E26" s="17" t="s">
        <v>53</v>
      </c>
      <c r="F26" s="10">
        <v>10</v>
      </c>
      <c r="G26" s="342"/>
      <c r="H26" s="94"/>
      <c r="I26" s="94"/>
      <c r="J26" s="93">
        <v>19000</v>
      </c>
      <c r="K26" s="336"/>
      <c r="L26" s="336"/>
      <c r="M26" s="336"/>
      <c r="N26" s="336"/>
      <c r="O26" s="336"/>
      <c r="P26" s="383"/>
      <c r="Q26" s="383"/>
    </row>
    <row r="27" spans="1:17">
      <c r="A27" s="412"/>
      <c r="B27" s="30"/>
      <c r="C27" s="30"/>
      <c r="D27" s="41"/>
      <c r="E27" s="77" t="s">
        <v>24</v>
      </c>
      <c r="F27" s="16">
        <f>F24+F25+F26</f>
        <v>45</v>
      </c>
      <c r="G27" s="10"/>
      <c r="H27" s="89"/>
      <c r="I27" s="89"/>
      <c r="J27" s="89"/>
      <c r="K27" s="17"/>
      <c r="L27" s="17">
        <v>240</v>
      </c>
      <c r="M27" s="17">
        <v>120</v>
      </c>
      <c r="N27" s="17">
        <v>120</v>
      </c>
      <c r="O27" s="17"/>
      <c r="P27" s="30"/>
      <c r="Q27" s="30"/>
    </row>
    <row r="28" spans="1:17" ht="52.8">
      <c r="A28" s="409">
        <v>7</v>
      </c>
      <c r="B28" s="330" t="s">
        <v>60</v>
      </c>
      <c r="C28" s="330" t="s">
        <v>61</v>
      </c>
      <c r="D28" s="331" t="s">
        <v>39</v>
      </c>
      <c r="E28" s="17" t="s">
        <v>62</v>
      </c>
      <c r="F28" s="10">
        <v>2</v>
      </c>
      <c r="G28" s="30" t="s">
        <v>29</v>
      </c>
      <c r="H28" s="87">
        <v>40</v>
      </c>
      <c r="I28" s="87">
        <v>7</v>
      </c>
      <c r="J28" s="89">
        <v>21000</v>
      </c>
      <c r="K28" s="334" t="s">
        <v>63</v>
      </c>
      <c r="L28" s="334" t="s">
        <v>64</v>
      </c>
      <c r="M28" s="334">
        <v>0</v>
      </c>
      <c r="N28" s="334">
        <v>0</v>
      </c>
      <c r="O28" s="334" t="s">
        <v>65</v>
      </c>
      <c r="P28" s="334" t="s">
        <v>66</v>
      </c>
      <c r="Q28" s="334"/>
    </row>
    <row r="29" spans="1:17" ht="39.6">
      <c r="A29" s="410"/>
      <c r="B29" s="330"/>
      <c r="C29" s="330"/>
      <c r="D29" s="332"/>
      <c r="E29" s="17" t="s">
        <v>67</v>
      </c>
      <c r="F29" s="10">
        <v>2</v>
      </c>
      <c r="G29" s="30" t="s">
        <v>29</v>
      </c>
      <c r="H29" s="95"/>
      <c r="I29" s="95"/>
      <c r="J29" s="89">
        <v>22000</v>
      </c>
      <c r="K29" s="335"/>
      <c r="L29" s="335"/>
      <c r="M29" s="335"/>
      <c r="N29" s="335"/>
      <c r="O29" s="335"/>
      <c r="P29" s="335"/>
      <c r="Q29" s="335"/>
    </row>
    <row r="30" spans="1:17" ht="39.6">
      <c r="A30" s="410"/>
      <c r="B30" s="330"/>
      <c r="C30" s="330"/>
      <c r="D30" s="332"/>
      <c r="E30" s="17" t="s">
        <v>68</v>
      </c>
      <c r="F30" s="10">
        <v>2</v>
      </c>
      <c r="G30" s="30" t="s">
        <v>29</v>
      </c>
      <c r="H30" s="95"/>
      <c r="I30" s="95"/>
      <c r="J30" s="89">
        <v>23000</v>
      </c>
      <c r="K30" s="335"/>
      <c r="L30" s="335"/>
      <c r="M30" s="335"/>
      <c r="N30" s="335"/>
      <c r="O30" s="335"/>
      <c r="P30" s="335"/>
      <c r="Q30" s="335"/>
    </row>
    <row r="31" spans="1:17" ht="39.6">
      <c r="A31" s="410"/>
      <c r="B31" s="330"/>
      <c r="C31" s="330"/>
      <c r="D31" s="332"/>
      <c r="E31" s="17" t="s">
        <v>69</v>
      </c>
      <c r="F31" s="10">
        <v>1</v>
      </c>
      <c r="G31" s="30" t="s">
        <v>29</v>
      </c>
      <c r="H31" s="95"/>
      <c r="I31" s="95"/>
      <c r="J31" s="89">
        <v>22000</v>
      </c>
      <c r="K31" s="335"/>
      <c r="L31" s="335"/>
      <c r="M31" s="335"/>
      <c r="N31" s="335"/>
      <c r="O31" s="335"/>
      <c r="P31" s="335"/>
      <c r="Q31" s="335"/>
    </row>
    <row r="32" spans="1:17" ht="66">
      <c r="A32" s="410"/>
      <c r="B32" s="330"/>
      <c r="C32" s="330"/>
      <c r="D32" s="332"/>
      <c r="E32" s="17" t="s">
        <v>70</v>
      </c>
      <c r="F32" s="10">
        <v>1</v>
      </c>
      <c r="G32" s="30" t="s">
        <v>29</v>
      </c>
      <c r="H32" s="95"/>
      <c r="I32" s="95"/>
      <c r="J32" s="89">
        <v>21000</v>
      </c>
      <c r="K32" s="335"/>
      <c r="L32" s="335"/>
      <c r="M32" s="335"/>
      <c r="N32" s="335"/>
      <c r="O32" s="335"/>
      <c r="P32" s="335"/>
      <c r="Q32" s="335"/>
    </row>
    <row r="33" spans="1:17" ht="26.4">
      <c r="A33" s="410"/>
      <c r="B33" s="330"/>
      <c r="C33" s="330"/>
      <c r="D33" s="332"/>
      <c r="E33" s="17" t="s">
        <v>71</v>
      </c>
      <c r="F33" s="10">
        <v>1</v>
      </c>
      <c r="G33" s="30" t="s">
        <v>29</v>
      </c>
      <c r="H33" s="95"/>
      <c r="I33" s="95"/>
      <c r="J33" s="89">
        <v>22000</v>
      </c>
      <c r="K33" s="335"/>
      <c r="L33" s="335"/>
      <c r="M33" s="335"/>
      <c r="N33" s="335"/>
      <c r="O33" s="335"/>
      <c r="P33" s="335"/>
      <c r="Q33" s="335"/>
    </row>
    <row r="34" spans="1:17">
      <c r="A34" s="410"/>
      <c r="B34" s="330"/>
      <c r="C34" s="330"/>
      <c r="D34" s="332"/>
      <c r="E34" s="17" t="s">
        <v>72</v>
      </c>
      <c r="F34" s="10">
        <v>1</v>
      </c>
      <c r="G34" s="30" t="s">
        <v>29</v>
      </c>
      <c r="H34" s="95"/>
      <c r="I34" s="95"/>
      <c r="J34" s="89">
        <v>23000</v>
      </c>
      <c r="K34" s="335"/>
      <c r="L34" s="335"/>
      <c r="M34" s="335"/>
      <c r="N34" s="335"/>
      <c r="O34" s="335"/>
      <c r="P34" s="335"/>
      <c r="Q34" s="335"/>
    </row>
    <row r="35" spans="1:17" ht="39.6">
      <c r="A35" s="410"/>
      <c r="B35" s="330"/>
      <c r="C35" s="330"/>
      <c r="D35" s="332"/>
      <c r="E35" s="17" t="s">
        <v>73</v>
      </c>
      <c r="F35" s="10">
        <v>3</v>
      </c>
      <c r="G35" s="30" t="s">
        <v>29</v>
      </c>
      <c r="H35" s="95"/>
      <c r="I35" s="95"/>
      <c r="J35" s="89">
        <v>22000</v>
      </c>
      <c r="K35" s="335"/>
      <c r="L35" s="335"/>
      <c r="M35" s="335"/>
      <c r="N35" s="335"/>
      <c r="O35" s="335"/>
      <c r="P35" s="335"/>
      <c r="Q35" s="335"/>
    </row>
    <row r="36" spans="1:17" ht="66">
      <c r="A36" s="410"/>
      <c r="B36" s="330"/>
      <c r="C36" s="330"/>
      <c r="D36" s="332"/>
      <c r="E36" s="17" t="s">
        <v>74</v>
      </c>
      <c r="F36" s="10">
        <v>1</v>
      </c>
      <c r="G36" s="30" t="s">
        <v>29</v>
      </c>
      <c r="H36" s="95"/>
      <c r="I36" s="95"/>
      <c r="J36" s="89">
        <v>21000</v>
      </c>
      <c r="K36" s="335"/>
      <c r="L36" s="335"/>
      <c r="M36" s="335"/>
      <c r="N36" s="335"/>
      <c r="O36" s="335"/>
      <c r="P36" s="335"/>
      <c r="Q36" s="335"/>
    </row>
    <row r="37" spans="1:17" ht="39.6">
      <c r="A37" s="410"/>
      <c r="B37" s="330"/>
      <c r="C37" s="330"/>
      <c r="D37" s="332"/>
      <c r="E37" s="17" t="s">
        <v>75</v>
      </c>
      <c r="F37" s="10">
        <v>3</v>
      </c>
      <c r="G37" s="30" t="s">
        <v>29</v>
      </c>
      <c r="H37" s="95"/>
      <c r="I37" s="95"/>
      <c r="J37" s="89">
        <v>22000</v>
      </c>
      <c r="K37" s="335"/>
      <c r="L37" s="335"/>
      <c r="M37" s="335"/>
      <c r="N37" s="335"/>
      <c r="O37" s="335"/>
      <c r="P37" s="335"/>
      <c r="Q37" s="335"/>
    </row>
    <row r="38" spans="1:17" ht="26.4">
      <c r="A38" s="410"/>
      <c r="B38" s="330"/>
      <c r="C38" s="330"/>
      <c r="D38" s="332"/>
      <c r="E38" s="17" t="s">
        <v>76</v>
      </c>
      <c r="F38" s="10">
        <v>2</v>
      </c>
      <c r="G38" s="30" t="s">
        <v>29</v>
      </c>
      <c r="H38" s="95"/>
      <c r="I38" s="95"/>
      <c r="J38" s="89">
        <v>23000</v>
      </c>
      <c r="K38" s="335"/>
      <c r="L38" s="335"/>
      <c r="M38" s="335"/>
      <c r="N38" s="335"/>
      <c r="O38" s="335"/>
      <c r="P38" s="335"/>
      <c r="Q38" s="335"/>
    </row>
    <row r="39" spans="1:17" ht="26.4">
      <c r="A39" s="410"/>
      <c r="B39" s="330"/>
      <c r="C39" s="330"/>
      <c r="D39" s="332"/>
      <c r="E39" s="17" t="s">
        <v>77</v>
      </c>
      <c r="F39" s="10">
        <v>5</v>
      </c>
      <c r="G39" s="30" t="s">
        <v>29</v>
      </c>
      <c r="H39" s="95"/>
      <c r="I39" s="95"/>
      <c r="J39" s="89">
        <v>22000</v>
      </c>
      <c r="K39" s="335"/>
      <c r="L39" s="335"/>
      <c r="M39" s="335"/>
      <c r="N39" s="335"/>
      <c r="O39" s="335"/>
      <c r="P39" s="335"/>
      <c r="Q39" s="335"/>
    </row>
    <row r="40" spans="1:17" ht="39.6">
      <c r="A40" s="410"/>
      <c r="B40" s="330"/>
      <c r="C40" s="330"/>
      <c r="D40" s="333"/>
      <c r="E40" s="17" t="s">
        <v>78</v>
      </c>
      <c r="F40" s="10">
        <v>5</v>
      </c>
      <c r="G40" s="30" t="s">
        <v>29</v>
      </c>
      <c r="H40" s="88"/>
      <c r="I40" s="88"/>
      <c r="J40" s="89">
        <v>22000</v>
      </c>
      <c r="K40" s="336"/>
      <c r="L40" s="336"/>
      <c r="M40" s="336"/>
      <c r="N40" s="336"/>
      <c r="O40" s="336"/>
      <c r="P40" s="336"/>
      <c r="Q40" s="336"/>
    </row>
    <row r="41" spans="1:17">
      <c r="A41" s="411"/>
      <c r="B41" s="30"/>
      <c r="C41" s="30"/>
      <c r="D41" s="15"/>
      <c r="E41" s="77" t="s">
        <v>24</v>
      </c>
      <c r="F41" s="16">
        <f>F28+F29+F30+F31+F32+F33+F34+F35+F36+F37+F38+F39+F40</f>
        <v>29</v>
      </c>
      <c r="G41" s="30"/>
      <c r="H41" s="89"/>
      <c r="I41" s="89"/>
      <c r="J41" s="89"/>
      <c r="K41" s="17"/>
      <c r="L41" s="17">
        <v>224</v>
      </c>
      <c r="M41" s="17">
        <v>0</v>
      </c>
      <c r="N41" s="17">
        <v>0</v>
      </c>
      <c r="O41" s="17"/>
      <c r="P41" s="30"/>
      <c r="Q41" s="30"/>
    </row>
    <row r="42" spans="1:17" ht="26.4">
      <c r="A42" s="409">
        <v>8</v>
      </c>
      <c r="B42" s="379" t="s">
        <v>79</v>
      </c>
      <c r="C42" s="334" t="s">
        <v>80</v>
      </c>
      <c r="D42" s="334" t="s">
        <v>81</v>
      </c>
      <c r="E42" s="7" t="s">
        <v>82</v>
      </c>
      <c r="F42" s="34">
        <v>20</v>
      </c>
      <c r="G42" s="362" t="s">
        <v>29</v>
      </c>
      <c r="H42" s="96">
        <v>47</v>
      </c>
      <c r="I42" s="96">
        <v>47</v>
      </c>
      <c r="J42" s="89">
        <v>20000</v>
      </c>
      <c r="K42" s="334"/>
      <c r="L42" s="35"/>
      <c r="M42" s="35"/>
      <c r="N42" s="35"/>
      <c r="O42" s="334" t="s">
        <v>30</v>
      </c>
      <c r="P42" s="334"/>
      <c r="Q42" s="334"/>
    </row>
    <row r="43" spans="1:17">
      <c r="A43" s="410"/>
      <c r="B43" s="380"/>
      <c r="C43" s="335"/>
      <c r="D43" s="335"/>
      <c r="E43" s="7" t="s">
        <v>83</v>
      </c>
      <c r="F43" s="34">
        <v>20</v>
      </c>
      <c r="G43" s="363"/>
      <c r="H43" s="97"/>
      <c r="I43" s="97"/>
      <c r="J43" s="89">
        <v>20000</v>
      </c>
      <c r="K43" s="335"/>
      <c r="L43" s="36"/>
      <c r="M43" s="36"/>
      <c r="N43" s="36"/>
      <c r="O43" s="335"/>
      <c r="P43" s="335"/>
      <c r="Q43" s="335"/>
    </row>
    <row r="44" spans="1:17" ht="27">
      <c r="A44" s="410"/>
      <c r="B44" s="380"/>
      <c r="C44" s="335"/>
      <c r="D44" s="335"/>
      <c r="E44" s="37" t="s">
        <v>84</v>
      </c>
      <c r="F44" s="34">
        <v>20</v>
      </c>
      <c r="G44" s="363"/>
      <c r="H44" s="97"/>
      <c r="I44" s="97"/>
      <c r="J44" s="89">
        <v>20000</v>
      </c>
      <c r="K44" s="335"/>
      <c r="L44" s="36"/>
      <c r="M44" s="36"/>
      <c r="N44" s="36"/>
      <c r="O44" s="335"/>
      <c r="P44" s="335"/>
      <c r="Q44" s="335"/>
    </row>
    <row r="45" spans="1:17">
      <c r="A45" s="410"/>
      <c r="B45" s="380"/>
      <c r="C45" s="335"/>
      <c r="D45" s="335"/>
      <c r="E45" s="7" t="s">
        <v>85</v>
      </c>
      <c r="F45" s="34">
        <v>20</v>
      </c>
      <c r="G45" s="363"/>
      <c r="H45" s="97"/>
      <c r="I45" s="97"/>
      <c r="J45" s="89">
        <v>20000</v>
      </c>
      <c r="K45" s="335"/>
      <c r="L45" s="36"/>
      <c r="M45" s="36"/>
      <c r="N45" s="36"/>
      <c r="O45" s="335"/>
      <c r="P45" s="335"/>
      <c r="Q45" s="335"/>
    </row>
    <row r="46" spans="1:17">
      <c r="A46" s="410"/>
      <c r="B46" s="380"/>
      <c r="C46" s="335"/>
      <c r="D46" s="335"/>
      <c r="E46" s="7" t="s">
        <v>31</v>
      </c>
      <c r="F46" s="34">
        <v>20</v>
      </c>
      <c r="G46" s="363"/>
      <c r="H46" s="97"/>
      <c r="I46" s="97"/>
      <c r="J46" s="89">
        <v>20000</v>
      </c>
      <c r="K46" s="335"/>
      <c r="L46" s="36"/>
      <c r="M46" s="36"/>
      <c r="N46" s="36"/>
      <c r="O46" s="335"/>
      <c r="P46" s="335"/>
      <c r="Q46" s="335"/>
    </row>
    <row r="47" spans="1:17">
      <c r="A47" s="411"/>
      <c r="B47" s="30"/>
      <c r="C47" s="30"/>
      <c r="D47" s="38"/>
      <c r="E47" s="79" t="s">
        <v>24</v>
      </c>
      <c r="F47" s="39">
        <v>100</v>
      </c>
      <c r="G47" s="34"/>
      <c r="H47" s="98"/>
      <c r="I47" s="98"/>
      <c r="J47" s="98"/>
      <c r="K47" s="30"/>
      <c r="L47" s="30"/>
      <c r="M47" s="30"/>
      <c r="N47" s="30"/>
      <c r="O47" s="17"/>
      <c r="P47" s="40"/>
      <c r="Q47" s="30"/>
    </row>
    <row r="48" spans="1:17" ht="52.8">
      <c r="A48" s="409">
        <v>9</v>
      </c>
      <c r="B48" s="330" t="s">
        <v>86</v>
      </c>
      <c r="C48" s="330" t="s">
        <v>61</v>
      </c>
      <c r="D48" s="15" t="s">
        <v>87</v>
      </c>
      <c r="E48" s="17" t="s">
        <v>88</v>
      </c>
      <c r="F48" s="10">
        <v>3</v>
      </c>
      <c r="G48" s="30" t="s">
        <v>29</v>
      </c>
      <c r="H48" s="87">
        <v>15</v>
      </c>
      <c r="I48" s="87">
        <v>0</v>
      </c>
      <c r="J48" s="98">
        <v>20000</v>
      </c>
      <c r="K48" s="334" t="s">
        <v>89</v>
      </c>
      <c r="L48" s="334" t="s">
        <v>90</v>
      </c>
      <c r="M48" s="334">
        <v>0</v>
      </c>
      <c r="N48" s="334">
        <v>0</v>
      </c>
      <c r="O48" s="334" t="s">
        <v>91</v>
      </c>
      <c r="P48" s="334" t="s">
        <v>92</v>
      </c>
      <c r="Q48" s="334"/>
    </row>
    <row r="49" spans="1:17" ht="52.8">
      <c r="A49" s="410"/>
      <c r="B49" s="330"/>
      <c r="C49" s="330"/>
      <c r="D49" s="329" t="s">
        <v>39</v>
      </c>
      <c r="E49" s="17" t="s">
        <v>62</v>
      </c>
      <c r="F49" s="10">
        <v>2</v>
      </c>
      <c r="G49" s="30" t="s">
        <v>29</v>
      </c>
      <c r="H49" s="95"/>
      <c r="I49" s="95"/>
      <c r="J49" s="98">
        <v>21000</v>
      </c>
      <c r="K49" s="335"/>
      <c r="L49" s="335"/>
      <c r="M49" s="335"/>
      <c r="N49" s="335"/>
      <c r="O49" s="335"/>
      <c r="P49" s="335"/>
      <c r="Q49" s="335"/>
    </row>
    <row r="50" spans="1:17" ht="39.6">
      <c r="A50" s="410"/>
      <c r="B50" s="330"/>
      <c r="C50" s="330"/>
      <c r="D50" s="329"/>
      <c r="E50" s="17" t="s">
        <v>67</v>
      </c>
      <c r="F50" s="10">
        <v>2</v>
      </c>
      <c r="G50" s="30" t="s">
        <v>29</v>
      </c>
      <c r="H50" s="95"/>
      <c r="I50" s="95"/>
      <c r="J50" s="98">
        <v>22000</v>
      </c>
      <c r="K50" s="335"/>
      <c r="L50" s="335"/>
      <c r="M50" s="335"/>
      <c r="N50" s="335"/>
      <c r="O50" s="335"/>
      <c r="P50" s="335"/>
      <c r="Q50" s="335"/>
    </row>
    <row r="51" spans="1:17" ht="39.6">
      <c r="A51" s="410"/>
      <c r="B51" s="330"/>
      <c r="C51" s="330"/>
      <c r="D51" s="329"/>
      <c r="E51" s="17" t="s">
        <v>68</v>
      </c>
      <c r="F51" s="10">
        <v>2</v>
      </c>
      <c r="G51" s="30" t="s">
        <v>29</v>
      </c>
      <c r="H51" s="95"/>
      <c r="I51" s="95"/>
      <c r="J51" s="98">
        <v>23000</v>
      </c>
      <c r="K51" s="335"/>
      <c r="L51" s="335"/>
      <c r="M51" s="335"/>
      <c r="N51" s="335"/>
      <c r="O51" s="335"/>
      <c r="P51" s="335"/>
      <c r="Q51" s="335"/>
    </row>
    <row r="52" spans="1:17" ht="39.6">
      <c r="A52" s="410"/>
      <c r="B52" s="330"/>
      <c r="C52" s="330"/>
      <c r="D52" s="329"/>
      <c r="E52" s="17" t="s">
        <v>69</v>
      </c>
      <c r="F52" s="10">
        <v>1</v>
      </c>
      <c r="G52" s="30" t="s">
        <v>29</v>
      </c>
      <c r="H52" s="95"/>
      <c r="I52" s="95"/>
      <c r="J52" s="98">
        <v>22000</v>
      </c>
      <c r="K52" s="335"/>
      <c r="L52" s="335"/>
      <c r="M52" s="335"/>
      <c r="N52" s="335"/>
      <c r="O52" s="335"/>
      <c r="P52" s="335"/>
      <c r="Q52" s="335"/>
    </row>
    <row r="53" spans="1:17" ht="66">
      <c r="A53" s="410"/>
      <c r="B53" s="330"/>
      <c r="C53" s="330"/>
      <c r="D53" s="329"/>
      <c r="E53" s="17" t="s">
        <v>70</v>
      </c>
      <c r="F53" s="10">
        <v>1</v>
      </c>
      <c r="G53" s="30" t="s">
        <v>29</v>
      </c>
      <c r="H53" s="95"/>
      <c r="I53" s="95"/>
      <c r="J53" s="98">
        <v>21000</v>
      </c>
      <c r="K53" s="335"/>
      <c r="L53" s="335"/>
      <c r="M53" s="335"/>
      <c r="N53" s="335"/>
      <c r="O53" s="335"/>
      <c r="P53" s="335"/>
      <c r="Q53" s="335"/>
    </row>
    <row r="54" spans="1:17" ht="26.4">
      <c r="A54" s="410"/>
      <c r="B54" s="330"/>
      <c r="C54" s="330"/>
      <c r="D54" s="329"/>
      <c r="E54" s="17" t="s">
        <v>71</v>
      </c>
      <c r="F54" s="10">
        <v>1</v>
      </c>
      <c r="G54" s="30" t="s">
        <v>29</v>
      </c>
      <c r="H54" s="95"/>
      <c r="I54" s="95"/>
      <c r="J54" s="98">
        <v>22000</v>
      </c>
      <c r="K54" s="335"/>
      <c r="L54" s="335"/>
      <c r="M54" s="335"/>
      <c r="N54" s="335"/>
      <c r="O54" s="335"/>
      <c r="P54" s="335"/>
      <c r="Q54" s="335"/>
    </row>
    <row r="55" spans="1:17">
      <c r="A55" s="410"/>
      <c r="B55" s="330"/>
      <c r="C55" s="330"/>
      <c r="D55" s="329"/>
      <c r="E55" s="17" t="s">
        <v>72</v>
      </c>
      <c r="F55" s="10">
        <v>1</v>
      </c>
      <c r="G55" s="30" t="s">
        <v>29</v>
      </c>
      <c r="H55" s="95"/>
      <c r="I55" s="95"/>
      <c r="J55" s="98">
        <v>23000</v>
      </c>
      <c r="K55" s="335"/>
      <c r="L55" s="335"/>
      <c r="M55" s="335"/>
      <c r="N55" s="335"/>
      <c r="O55" s="335"/>
      <c r="P55" s="335"/>
      <c r="Q55" s="335"/>
    </row>
    <row r="56" spans="1:17" ht="39.6">
      <c r="A56" s="410"/>
      <c r="B56" s="330"/>
      <c r="C56" s="330"/>
      <c r="D56" s="329"/>
      <c r="E56" s="17" t="s">
        <v>73</v>
      </c>
      <c r="F56" s="10">
        <v>3</v>
      </c>
      <c r="G56" s="30" t="s">
        <v>29</v>
      </c>
      <c r="H56" s="95"/>
      <c r="I56" s="95"/>
      <c r="J56" s="98">
        <v>22000</v>
      </c>
      <c r="K56" s="335"/>
      <c r="L56" s="335"/>
      <c r="M56" s="335"/>
      <c r="N56" s="335"/>
      <c r="O56" s="335"/>
      <c r="P56" s="335"/>
      <c r="Q56" s="335"/>
    </row>
    <row r="57" spans="1:17" ht="66">
      <c r="A57" s="410"/>
      <c r="B57" s="330"/>
      <c r="C57" s="330"/>
      <c r="D57" s="329"/>
      <c r="E57" s="17" t="s">
        <v>74</v>
      </c>
      <c r="F57" s="10">
        <v>1</v>
      </c>
      <c r="G57" s="30" t="s">
        <v>29</v>
      </c>
      <c r="H57" s="95"/>
      <c r="I57" s="95"/>
      <c r="J57" s="98">
        <v>21000</v>
      </c>
      <c r="K57" s="335"/>
      <c r="L57" s="335"/>
      <c r="M57" s="335"/>
      <c r="N57" s="335"/>
      <c r="O57" s="335"/>
      <c r="P57" s="335"/>
      <c r="Q57" s="335"/>
    </row>
    <row r="58" spans="1:17" ht="39.6">
      <c r="A58" s="410"/>
      <c r="B58" s="330"/>
      <c r="C58" s="330"/>
      <c r="D58" s="329"/>
      <c r="E58" s="17" t="s">
        <v>75</v>
      </c>
      <c r="F58" s="10">
        <v>3</v>
      </c>
      <c r="G58" s="30" t="s">
        <v>29</v>
      </c>
      <c r="H58" s="95"/>
      <c r="I58" s="95"/>
      <c r="J58" s="98">
        <v>22000</v>
      </c>
      <c r="K58" s="335"/>
      <c r="L58" s="335"/>
      <c r="M58" s="335"/>
      <c r="N58" s="335"/>
      <c r="O58" s="335"/>
      <c r="P58" s="335"/>
      <c r="Q58" s="335"/>
    </row>
    <row r="59" spans="1:17" ht="26.4">
      <c r="A59" s="410"/>
      <c r="B59" s="330"/>
      <c r="C59" s="330"/>
      <c r="D59" s="329"/>
      <c r="E59" s="17" t="s">
        <v>76</v>
      </c>
      <c r="F59" s="10">
        <v>2</v>
      </c>
      <c r="G59" s="30" t="s">
        <v>29</v>
      </c>
      <c r="H59" s="95"/>
      <c r="I59" s="95"/>
      <c r="J59" s="98">
        <v>23000</v>
      </c>
      <c r="K59" s="335"/>
      <c r="L59" s="335"/>
      <c r="M59" s="335"/>
      <c r="N59" s="335"/>
      <c r="O59" s="335"/>
      <c r="P59" s="335"/>
      <c r="Q59" s="335"/>
    </row>
    <row r="60" spans="1:17" ht="26.4">
      <c r="A60" s="410"/>
      <c r="B60" s="330"/>
      <c r="C60" s="330"/>
      <c r="D60" s="329"/>
      <c r="E60" s="17" t="s">
        <v>77</v>
      </c>
      <c r="F60" s="10">
        <v>5</v>
      </c>
      <c r="G60" s="30" t="s">
        <v>29</v>
      </c>
      <c r="H60" s="95"/>
      <c r="I60" s="95"/>
      <c r="J60" s="98">
        <v>22000</v>
      </c>
      <c r="K60" s="335"/>
      <c r="L60" s="335"/>
      <c r="M60" s="335"/>
      <c r="N60" s="335"/>
      <c r="O60" s="335"/>
      <c r="P60" s="335"/>
      <c r="Q60" s="335"/>
    </row>
    <row r="61" spans="1:17" ht="39.6">
      <c r="A61" s="410"/>
      <c r="B61" s="330"/>
      <c r="C61" s="330"/>
      <c r="D61" s="329"/>
      <c r="E61" s="17" t="s">
        <v>78</v>
      </c>
      <c r="F61" s="10">
        <v>5</v>
      </c>
      <c r="G61" s="30" t="s">
        <v>29</v>
      </c>
      <c r="H61" s="88"/>
      <c r="I61" s="88"/>
      <c r="J61" s="98">
        <v>22000</v>
      </c>
      <c r="K61" s="336"/>
      <c r="L61" s="336"/>
      <c r="M61" s="336"/>
      <c r="N61" s="336"/>
      <c r="O61" s="336"/>
      <c r="P61" s="336"/>
      <c r="Q61" s="336"/>
    </row>
    <row r="62" spans="1:17">
      <c r="A62" s="411"/>
      <c r="B62" s="30"/>
      <c r="C62" s="30"/>
      <c r="D62" s="15"/>
      <c r="E62" s="77" t="s">
        <v>24</v>
      </c>
      <c r="F62" s="16">
        <f>F48+F49+F50+F51+F52+F53+F54+F55+F56+F57+F58+F59+F60+F61</f>
        <v>32</v>
      </c>
      <c r="G62" s="30"/>
      <c r="H62" s="89"/>
      <c r="I62" s="89"/>
      <c r="J62" s="89"/>
      <c r="K62" s="17"/>
      <c r="L62" s="17">
        <v>186</v>
      </c>
      <c r="M62" s="17">
        <v>0</v>
      </c>
      <c r="N62" s="17">
        <v>0</v>
      </c>
      <c r="O62" s="17"/>
      <c r="P62" s="30"/>
      <c r="Q62" s="30"/>
    </row>
    <row r="63" spans="1:17">
      <c r="A63" s="416">
        <v>10</v>
      </c>
      <c r="B63" s="334" t="s">
        <v>93</v>
      </c>
      <c r="C63" s="334" t="s">
        <v>94</v>
      </c>
      <c r="D63" s="334" t="s">
        <v>27</v>
      </c>
      <c r="E63" s="17" t="s">
        <v>20</v>
      </c>
      <c r="F63" s="10">
        <v>5</v>
      </c>
      <c r="G63" s="30" t="s">
        <v>29</v>
      </c>
      <c r="H63" s="87">
        <v>7</v>
      </c>
      <c r="I63" s="87">
        <v>1</v>
      </c>
      <c r="J63" s="87">
        <v>20000</v>
      </c>
      <c r="K63" s="334"/>
      <c r="L63" s="334"/>
      <c r="M63" s="334"/>
      <c r="N63" s="334"/>
      <c r="O63" s="334" t="s">
        <v>95</v>
      </c>
      <c r="P63" s="334"/>
      <c r="Q63" s="334"/>
    </row>
    <row r="64" spans="1:17" ht="26.4">
      <c r="A64" s="417"/>
      <c r="B64" s="335"/>
      <c r="C64" s="335"/>
      <c r="D64" s="335"/>
      <c r="E64" s="17" t="s">
        <v>96</v>
      </c>
      <c r="F64" s="10">
        <v>2</v>
      </c>
      <c r="G64" s="30" t="s">
        <v>29</v>
      </c>
      <c r="H64" s="95"/>
      <c r="I64" s="95"/>
      <c r="J64" s="89">
        <v>15000</v>
      </c>
      <c r="K64" s="335"/>
      <c r="L64" s="335"/>
      <c r="M64" s="335"/>
      <c r="N64" s="335"/>
      <c r="O64" s="335"/>
      <c r="P64" s="335"/>
      <c r="Q64" s="335"/>
    </row>
    <row r="65" spans="1:17">
      <c r="A65" s="418"/>
      <c r="B65" s="336"/>
      <c r="C65" s="336"/>
      <c r="D65" s="336"/>
      <c r="E65" s="77" t="s">
        <v>24</v>
      </c>
      <c r="F65" s="16">
        <v>7</v>
      </c>
      <c r="G65" s="30"/>
      <c r="H65" s="89"/>
      <c r="I65" s="89"/>
      <c r="J65" s="89"/>
      <c r="K65" s="17"/>
      <c r="L65" s="17"/>
      <c r="M65" s="17"/>
      <c r="N65" s="17"/>
      <c r="O65" s="17"/>
      <c r="P65" s="30"/>
      <c r="Q65" s="30"/>
    </row>
    <row r="66" spans="1:17">
      <c r="A66" s="413">
        <v>11</v>
      </c>
      <c r="B66" s="314" t="s">
        <v>97</v>
      </c>
      <c r="C66" s="312" t="s">
        <v>98</v>
      </c>
      <c r="D66" s="312" t="s">
        <v>99</v>
      </c>
      <c r="E66" s="48" t="s">
        <v>31</v>
      </c>
      <c r="F66" s="50">
        <v>75</v>
      </c>
      <c r="G66" s="384" t="s">
        <v>29</v>
      </c>
      <c r="H66" s="50">
        <v>45</v>
      </c>
      <c r="I66" s="50">
        <v>15</v>
      </c>
      <c r="J66" s="89">
        <v>16000</v>
      </c>
      <c r="K66" s="314" t="s">
        <v>100</v>
      </c>
      <c r="L66" s="312" t="s">
        <v>101</v>
      </c>
      <c r="M66" s="312" t="s">
        <v>102</v>
      </c>
      <c r="N66" s="312" t="s">
        <v>103</v>
      </c>
      <c r="O66" s="314" t="s">
        <v>104</v>
      </c>
      <c r="P66" s="314" t="s">
        <v>105</v>
      </c>
      <c r="Q66" s="312"/>
    </row>
    <row r="67" spans="1:17">
      <c r="A67" s="414"/>
      <c r="B67" s="315"/>
      <c r="C67" s="313"/>
      <c r="D67" s="313"/>
      <c r="E67" s="43" t="s">
        <v>106</v>
      </c>
      <c r="F67" s="44">
        <v>75</v>
      </c>
      <c r="G67" s="385"/>
      <c r="H67" s="42"/>
      <c r="I67" s="42"/>
      <c r="J67" s="89">
        <v>16000</v>
      </c>
      <c r="K67" s="315"/>
      <c r="L67" s="313"/>
      <c r="M67" s="313"/>
      <c r="N67" s="313"/>
      <c r="O67" s="315"/>
      <c r="P67" s="315"/>
      <c r="Q67" s="313"/>
    </row>
    <row r="68" spans="1:17" ht="26.4">
      <c r="A68" s="414"/>
      <c r="B68" s="315"/>
      <c r="C68" s="313"/>
      <c r="D68" s="313"/>
      <c r="E68" s="48" t="s">
        <v>32</v>
      </c>
      <c r="F68" s="50">
        <v>15</v>
      </c>
      <c r="G68" s="385"/>
      <c r="H68" s="42"/>
      <c r="I68" s="42"/>
      <c r="J68" s="89">
        <v>16000</v>
      </c>
      <c r="K68" s="315"/>
      <c r="L68" s="313"/>
      <c r="M68" s="313"/>
      <c r="N68" s="313"/>
      <c r="O68" s="315"/>
      <c r="P68" s="315"/>
      <c r="Q68" s="313"/>
    </row>
    <row r="69" spans="1:17">
      <c r="A69" s="415"/>
      <c r="B69" s="316"/>
      <c r="C69" s="343"/>
      <c r="D69" s="343"/>
      <c r="E69" s="80" t="s">
        <v>24</v>
      </c>
      <c r="F69" s="45">
        <v>165</v>
      </c>
      <c r="G69" s="46"/>
      <c r="H69" s="101"/>
      <c r="I69" s="101"/>
      <c r="J69" s="101"/>
      <c r="K69" s="47"/>
      <c r="L69" s="47">
        <v>95</v>
      </c>
      <c r="M69" s="47">
        <v>95</v>
      </c>
      <c r="N69" s="47">
        <v>77</v>
      </c>
      <c r="O69" s="73"/>
      <c r="P69" s="47"/>
      <c r="Q69" s="28"/>
    </row>
    <row r="70" spans="1:17">
      <c r="A70" s="412">
        <v>12</v>
      </c>
      <c r="B70" s="334" t="s">
        <v>107</v>
      </c>
      <c r="C70" s="334" t="s">
        <v>108</v>
      </c>
      <c r="D70" s="334" t="s">
        <v>39</v>
      </c>
      <c r="E70" s="18" t="s">
        <v>109</v>
      </c>
      <c r="F70" s="21">
        <v>15</v>
      </c>
      <c r="G70" s="340" t="s">
        <v>29</v>
      </c>
      <c r="H70" s="93">
        <v>12</v>
      </c>
      <c r="I70" s="93">
        <v>10</v>
      </c>
      <c r="J70" s="101">
        <v>18000</v>
      </c>
      <c r="K70" s="314"/>
      <c r="L70" s="334"/>
      <c r="M70" s="334"/>
      <c r="N70" s="334"/>
      <c r="O70" s="334" t="s">
        <v>110</v>
      </c>
      <c r="P70" s="334"/>
      <c r="Q70" s="334"/>
    </row>
    <row r="71" spans="1:17">
      <c r="A71" s="412"/>
      <c r="B71" s="335"/>
      <c r="C71" s="335"/>
      <c r="D71" s="335"/>
      <c r="E71" s="51" t="s">
        <v>111</v>
      </c>
      <c r="F71" s="52">
        <v>15</v>
      </c>
      <c r="G71" s="341"/>
      <c r="H71" s="91"/>
      <c r="I71" s="91"/>
      <c r="J71" s="101">
        <v>20000</v>
      </c>
      <c r="K71" s="315"/>
      <c r="L71" s="335"/>
      <c r="M71" s="335"/>
      <c r="N71" s="335"/>
      <c r="O71" s="335"/>
      <c r="P71" s="335"/>
      <c r="Q71" s="335"/>
    </row>
    <row r="72" spans="1:17">
      <c r="A72" s="412"/>
      <c r="B72" s="335"/>
      <c r="C72" s="335"/>
      <c r="D72" s="335"/>
      <c r="E72" s="51" t="s">
        <v>83</v>
      </c>
      <c r="F72" s="52">
        <v>10</v>
      </c>
      <c r="G72" s="341"/>
      <c r="H72" s="91"/>
      <c r="I72" s="91"/>
      <c r="J72" s="101">
        <v>18000</v>
      </c>
      <c r="K72" s="315"/>
      <c r="L72" s="335"/>
      <c r="M72" s="335"/>
      <c r="N72" s="335"/>
      <c r="O72" s="335"/>
      <c r="P72" s="335"/>
      <c r="Q72" s="335"/>
    </row>
    <row r="73" spans="1:17">
      <c r="A73" s="412"/>
      <c r="B73" s="335"/>
      <c r="C73" s="335"/>
      <c r="D73" s="335"/>
      <c r="E73" s="51" t="s">
        <v>31</v>
      </c>
      <c r="F73" s="52">
        <v>15</v>
      </c>
      <c r="G73" s="341"/>
      <c r="H73" s="91"/>
      <c r="I73" s="91"/>
      <c r="J73" s="101">
        <v>20000</v>
      </c>
      <c r="K73" s="315"/>
      <c r="L73" s="335"/>
      <c r="M73" s="335"/>
      <c r="N73" s="335"/>
      <c r="O73" s="335"/>
      <c r="P73" s="335"/>
      <c r="Q73" s="335"/>
    </row>
    <row r="74" spans="1:17">
      <c r="A74" s="412"/>
      <c r="B74" s="335"/>
      <c r="C74" s="335"/>
      <c r="D74" s="335"/>
      <c r="E74" s="51" t="s">
        <v>112</v>
      </c>
      <c r="F74" s="52">
        <v>10</v>
      </c>
      <c r="G74" s="341"/>
      <c r="H74" s="91"/>
      <c r="I74" s="91"/>
      <c r="J74" s="101">
        <v>18000</v>
      </c>
      <c r="K74" s="315"/>
      <c r="L74" s="335"/>
      <c r="M74" s="335"/>
      <c r="N74" s="335"/>
      <c r="O74" s="335"/>
      <c r="P74" s="335"/>
      <c r="Q74" s="335"/>
    </row>
    <row r="75" spans="1:17">
      <c r="A75" s="412"/>
      <c r="B75" s="335"/>
      <c r="C75" s="335"/>
      <c r="D75" s="335"/>
      <c r="E75" s="51" t="s">
        <v>113</v>
      </c>
      <c r="F75" s="52">
        <v>15</v>
      </c>
      <c r="G75" s="341"/>
      <c r="H75" s="91"/>
      <c r="I75" s="91"/>
      <c r="J75" s="101">
        <v>20000</v>
      </c>
      <c r="K75" s="315"/>
      <c r="L75" s="335"/>
      <c r="M75" s="335"/>
      <c r="N75" s="335"/>
      <c r="O75" s="335"/>
      <c r="P75" s="335"/>
      <c r="Q75" s="335"/>
    </row>
    <row r="76" spans="1:17">
      <c r="A76" s="412"/>
      <c r="B76" s="335"/>
      <c r="C76" s="335"/>
      <c r="D76" s="335"/>
      <c r="E76" s="51" t="s">
        <v>114</v>
      </c>
      <c r="F76" s="52">
        <v>15</v>
      </c>
      <c r="G76" s="341"/>
      <c r="H76" s="91"/>
      <c r="I76" s="91"/>
      <c r="J76" s="101">
        <v>20000</v>
      </c>
      <c r="K76" s="315"/>
      <c r="L76" s="335"/>
      <c r="M76" s="335"/>
      <c r="N76" s="335"/>
      <c r="O76" s="335"/>
      <c r="P76" s="335"/>
      <c r="Q76" s="335"/>
    </row>
    <row r="77" spans="1:17" ht="26.4">
      <c r="A77" s="412"/>
      <c r="B77" s="335"/>
      <c r="C77" s="335"/>
      <c r="D77" s="335"/>
      <c r="E77" s="51" t="s">
        <v>82</v>
      </c>
      <c r="F77" s="52">
        <v>15</v>
      </c>
      <c r="G77" s="341"/>
      <c r="H77" s="91"/>
      <c r="I77" s="91"/>
      <c r="J77" s="101">
        <v>18000</v>
      </c>
      <c r="K77" s="315"/>
      <c r="L77" s="335"/>
      <c r="M77" s="335"/>
      <c r="N77" s="335"/>
      <c r="O77" s="335"/>
      <c r="P77" s="335"/>
      <c r="Q77" s="335"/>
    </row>
    <row r="78" spans="1:17" ht="26.4">
      <c r="A78" s="412"/>
      <c r="B78" s="335"/>
      <c r="C78" s="335"/>
      <c r="D78" s="335"/>
      <c r="E78" s="51" t="s">
        <v>115</v>
      </c>
      <c r="F78" s="52">
        <v>10</v>
      </c>
      <c r="G78" s="341"/>
      <c r="H78" s="91"/>
      <c r="I78" s="91"/>
      <c r="J78" s="101">
        <v>18000</v>
      </c>
      <c r="K78" s="315"/>
      <c r="L78" s="335"/>
      <c r="M78" s="335"/>
      <c r="N78" s="335"/>
      <c r="O78" s="335"/>
      <c r="P78" s="335"/>
      <c r="Q78" s="335"/>
    </row>
    <row r="79" spans="1:17" ht="26.4">
      <c r="A79" s="412"/>
      <c r="B79" s="335"/>
      <c r="C79" s="335"/>
      <c r="D79" s="335"/>
      <c r="E79" s="51" t="s">
        <v>116</v>
      </c>
      <c r="F79" s="52">
        <v>15</v>
      </c>
      <c r="G79" s="341"/>
      <c r="H79" s="91"/>
      <c r="I79" s="91"/>
      <c r="J79" s="101">
        <v>18000</v>
      </c>
      <c r="K79" s="315"/>
      <c r="L79" s="335"/>
      <c r="M79" s="335"/>
      <c r="N79" s="335"/>
      <c r="O79" s="335"/>
      <c r="P79" s="335"/>
      <c r="Q79" s="335"/>
    </row>
    <row r="80" spans="1:17" ht="26.4">
      <c r="A80" s="412"/>
      <c r="B80" s="335"/>
      <c r="C80" s="335"/>
      <c r="D80" s="335"/>
      <c r="E80" s="51" t="s">
        <v>32</v>
      </c>
      <c r="F80" s="52">
        <v>10</v>
      </c>
      <c r="G80" s="341"/>
      <c r="H80" s="91"/>
      <c r="I80" s="91"/>
      <c r="J80" s="101">
        <v>20000</v>
      </c>
      <c r="K80" s="315"/>
      <c r="L80" s="335"/>
      <c r="M80" s="335"/>
      <c r="N80" s="335"/>
      <c r="O80" s="335"/>
      <c r="P80" s="335"/>
      <c r="Q80" s="335"/>
    </row>
    <row r="81" spans="1:17" ht="26.4">
      <c r="A81" s="412"/>
      <c r="B81" s="335"/>
      <c r="C81" s="335"/>
      <c r="D81" s="335"/>
      <c r="E81" s="51" t="s">
        <v>117</v>
      </c>
      <c r="F81" s="52">
        <v>30</v>
      </c>
      <c r="G81" s="341"/>
      <c r="H81" s="91"/>
      <c r="I81" s="91"/>
      <c r="J81" s="101">
        <v>15000</v>
      </c>
      <c r="K81" s="315"/>
      <c r="L81" s="335"/>
      <c r="M81" s="335"/>
      <c r="N81" s="335"/>
      <c r="O81" s="335"/>
      <c r="P81" s="335"/>
      <c r="Q81" s="335"/>
    </row>
    <row r="82" spans="1:17">
      <c r="A82" s="412"/>
      <c r="B82" s="335"/>
      <c r="C82" s="335"/>
      <c r="D82" s="335"/>
      <c r="E82" s="53" t="s">
        <v>118</v>
      </c>
      <c r="F82" s="52">
        <v>15</v>
      </c>
      <c r="G82" s="341"/>
      <c r="H82" s="91"/>
      <c r="I82" s="91"/>
      <c r="J82" s="101">
        <v>18000</v>
      </c>
      <c r="K82" s="316"/>
      <c r="L82" s="336"/>
      <c r="M82" s="336"/>
      <c r="N82" s="336"/>
      <c r="O82" s="335"/>
      <c r="P82" s="335"/>
      <c r="Q82" s="335"/>
    </row>
    <row r="83" spans="1:17">
      <c r="A83" s="412"/>
      <c r="B83" s="335"/>
      <c r="C83" s="335"/>
      <c r="D83" s="335"/>
      <c r="E83" s="53" t="s">
        <v>40</v>
      </c>
      <c r="F83" s="52">
        <v>15</v>
      </c>
      <c r="G83" s="341"/>
      <c r="H83" s="91"/>
      <c r="I83" s="91"/>
      <c r="J83" s="101">
        <v>20000</v>
      </c>
      <c r="K83" s="54"/>
      <c r="L83" s="55"/>
      <c r="M83" s="55"/>
      <c r="N83" s="55"/>
      <c r="O83" s="335"/>
      <c r="P83" s="335"/>
      <c r="Q83" s="335"/>
    </row>
    <row r="84" spans="1:17">
      <c r="A84" s="412"/>
      <c r="B84" s="335"/>
      <c r="C84" s="335"/>
      <c r="D84" s="335"/>
      <c r="E84" s="53" t="s">
        <v>20</v>
      </c>
      <c r="F84" s="52">
        <v>5</v>
      </c>
      <c r="G84" s="341"/>
      <c r="H84" s="91"/>
      <c r="I84" s="91"/>
      <c r="J84" s="101">
        <v>18000</v>
      </c>
      <c r="K84" s="54"/>
      <c r="L84" s="55"/>
      <c r="M84" s="55"/>
      <c r="N84" s="55"/>
      <c r="O84" s="335"/>
      <c r="P84" s="335"/>
      <c r="Q84" s="335"/>
    </row>
    <row r="85" spans="1:17" ht="26.4">
      <c r="A85" s="412"/>
      <c r="B85" s="335"/>
      <c r="C85" s="335"/>
      <c r="D85" s="335"/>
      <c r="E85" s="53" t="s">
        <v>119</v>
      </c>
      <c r="F85" s="52">
        <v>5</v>
      </c>
      <c r="G85" s="341"/>
      <c r="H85" s="91"/>
      <c r="I85" s="91"/>
      <c r="J85" s="101">
        <v>15000</v>
      </c>
      <c r="K85" s="54"/>
      <c r="L85" s="55"/>
      <c r="M85" s="55"/>
      <c r="N85" s="55"/>
      <c r="O85" s="335"/>
      <c r="P85" s="335"/>
      <c r="Q85" s="335"/>
    </row>
    <row r="86" spans="1:17" ht="26.4">
      <c r="A86" s="412"/>
      <c r="B86" s="335"/>
      <c r="C86" s="335"/>
      <c r="D86" s="335"/>
      <c r="E86" s="53" t="s">
        <v>120</v>
      </c>
      <c r="F86" s="52">
        <v>3</v>
      </c>
      <c r="G86" s="341"/>
      <c r="H86" s="91"/>
      <c r="I86" s="91"/>
      <c r="J86" s="101">
        <v>15000</v>
      </c>
      <c r="K86" s="54"/>
      <c r="L86" s="55"/>
      <c r="M86" s="55"/>
      <c r="N86" s="55"/>
      <c r="O86" s="335"/>
      <c r="P86" s="335"/>
      <c r="Q86" s="335"/>
    </row>
    <row r="87" spans="1:17">
      <c r="A87" s="412"/>
      <c r="B87" s="335"/>
      <c r="C87" s="335"/>
      <c r="D87" s="335"/>
      <c r="E87" s="53" t="s">
        <v>121</v>
      </c>
      <c r="F87" s="52">
        <v>5</v>
      </c>
      <c r="G87" s="341"/>
      <c r="H87" s="91"/>
      <c r="I87" s="91"/>
      <c r="J87" s="101">
        <v>20000</v>
      </c>
      <c r="K87" s="54"/>
      <c r="L87" s="55"/>
      <c r="M87" s="55"/>
      <c r="N87" s="55"/>
      <c r="O87" s="335"/>
      <c r="P87" s="335"/>
      <c r="Q87" s="335"/>
    </row>
    <row r="88" spans="1:17" ht="39.6">
      <c r="A88" s="412"/>
      <c r="B88" s="335"/>
      <c r="C88" s="335"/>
      <c r="D88" s="335"/>
      <c r="E88" s="53" t="s">
        <v>122</v>
      </c>
      <c r="F88" s="52">
        <v>3</v>
      </c>
      <c r="G88" s="341"/>
      <c r="H88" s="91"/>
      <c r="I88" s="91"/>
      <c r="J88" s="101">
        <v>20000</v>
      </c>
      <c r="K88" s="54"/>
      <c r="L88" s="55"/>
      <c r="M88" s="55"/>
      <c r="N88" s="55"/>
      <c r="O88" s="335"/>
      <c r="P88" s="335"/>
      <c r="Q88" s="335"/>
    </row>
    <row r="89" spans="1:17">
      <c r="A89" s="412"/>
      <c r="B89" s="335"/>
      <c r="C89" s="335"/>
      <c r="D89" s="335"/>
      <c r="E89" s="53" t="s">
        <v>123</v>
      </c>
      <c r="F89" s="52">
        <v>6</v>
      </c>
      <c r="G89" s="341"/>
      <c r="H89" s="91"/>
      <c r="I89" s="91"/>
      <c r="J89" s="101">
        <v>18000</v>
      </c>
      <c r="K89" s="54"/>
      <c r="L89" s="55"/>
      <c r="M89" s="55"/>
      <c r="N89" s="55"/>
      <c r="O89" s="335"/>
      <c r="P89" s="335"/>
      <c r="Q89" s="335"/>
    </row>
    <row r="90" spans="1:17">
      <c r="A90" s="412"/>
      <c r="B90" s="335"/>
      <c r="C90" s="335"/>
      <c r="D90" s="335"/>
      <c r="E90" s="53" t="s">
        <v>124</v>
      </c>
      <c r="F90" s="52">
        <v>5</v>
      </c>
      <c r="G90" s="341"/>
      <c r="H90" s="91"/>
      <c r="I90" s="91"/>
      <c r="J90" s="101">
        <v>18000</v>
      </c>
      <c r="K90" s="54"/>
      <c r="L90" s="55"/>
      <c r="M90" s="55"/>
      <c r="N90" s="55"/>
      <c r="O90" s="335"/>
      <c r="P90" s="335"/>
      <c r="Q90" s="335"/>
    </row>
    <row r="91" spans="1:17">
      <c r="A91" s="412"/>
      <c r="B91" s="335"/>
      <c r="C91" s="335"/>
      <c r="D91" s="335"/>
      <c r="E91" s="53" t="s">
        <v>125</v>
      </c>
      <c r="F91" s="52">
        <v>10</v>
      </c>
      <c r="G91" s="341"/>
      <c r="H91" s="91"/>
      <c r="I91" s="91"/>
      <c r="J91" s="101">
        <v>18000</v>
      </c>
      <c r="K91" s="54"/>
      <c r="L91" s="55"/>
      <c r="M91" s="55"/>
      <c r="N91" s="55"/>
      <c r="O91" s="335"/>
      <c r="P91" s="335"/>
      <c r="Q91" s="335"/>
    </row>
    <row r="92" spans="1:17" ht="39.6">
      <c r="A92" s="412"/>
      <c r="B92" s="335"/>
      <c r="C92" s="335"/>
      <c r="D92" s="335"/>
      <c r="E92" s="53" t="s">
        <v>126</v>
      </c>
      <c r="F92" s="52">
        <v>1</v>
      </c>
      <c r="G92" s="341"/>
      <c r="H92" s="91"/>
      <c r="I92" s="91"/>
      <c r="J92" s="101">
        <v>18000</v>
      </c>
      <c r="K92" s="54"/>
      <c r="L92" s="55"/>
      <c r="M92" s="55"/>
      <c r="N92" s="55"/>
      <c r="O92" s="335"/>
      <c r="P92" s="335"/>
      <c r="Q92" s="335"/>
    </row>
    <row r="93" spans="1:17" ht="39.6">
      <c r="A93" s="412"/>
      <c r="B93" s="336"/>
      <c r="C93" s="336"/>
      <c r="D93" s="336"/>
      <c r="E93" s="53" t="s">
        <v>127</v>
      </c>
      <c r="F93" s="52">
        <v>3</v>
      </c>
      <c r="G93" s="342"/>
      <c r="H93" s="94"/>
      <c r="I93" s="94"/>
      <c r="J93" s="101">
        <v>18000</v>
      </c>
      <c r="K93" s="54"/>
      <c r="L93" s="55"/>
      <c r="M93" s="55"/>
      <c r="N93" s="55"/>
      <c r="O93" s="336"/>
      <c r="P93" s="336"/>
      <c r="Q93" s="336"/>
    </row>
    <row r="94" spans="1:17">
      <c r="A94" s="412"/>
      <c r="B94" s="30"/>
      <c r="C94" s="17"/>
      <c r="D94" s="15"/>
      <c r="E94" s="79" t="s">
        <v>24</v>
      </c>
      <c r="F94" s="31">
        <v>251</v>
      </c>
      <c r="G94" s="18"/>
      <c r="H94" s="94"/>
      <c r="I94" s="94"/>
      <c r="J94" s="94"/>
      <c r="K94" s="55"/>
      <c r="L94" s="17"/>
      <c r="M94" s="17"/>
      <c r="N94" s="17"/>
      <c r="O94" s="17"/>
      <c r="P94" s="30"/>
      <c r="Q94" s="30"/>
    </row>
    <row r="95" spans="1:17" ht="79.2">
      <c r="A95" s="412">
        <v>13</v>
      </c>
      <c r="B95" s="330" t="s">
        <v>128</v>
      </c>
      <c r="C95" s="330" t="s">
        <v>129</v>
      </c>
      <c r="D95" s="331" t="s">
        <v>39</v>
      </c>
      <c r="E95" s="30" t="s">
        <v>130</v>
      </c>
      <c r="F95" s="10">
        <v>15</v>
      </c>
      <c r="G95" s="30" t="s">
        <v>131</v>
      </c>
      <c r="H95" s="87">
        <v>10</v>
      </c>
      <c r="I95" s="87">
        <v>1</v>
      </c>
      <c r="J95" s="94">
        <v>20000</v>
      </c>
      <c r="K95" s="334" t="s">
        <v>41</v>
      </c>
      <c r="L95" s="334">
        <v>0</v>
      </c>
      <c r="M95" s="334">
        <v>0</v>
      </c>
      <c r="N95" s="334">
        <v>0</v>
      </c>
      <c r="O95" s="334" t="s">
        <v>132</v>
      </c>
      <c r="P95" s="334" t="s">
        <v>133</v>
      </c>
      <c r="Q95" s="334"/>
    </row>
    <row r="96" spans="1:17" ht="39.6">
      <c r="A96" s="412"/>
      <c r="B96" s="330"/>
      <c r="C96" s="330"/>
      <c r="D96" s="332"/>
      <c r="E96" s="30" t="s">
        <v>134</v>
      </c>
      <c r="F96" s="10">
        <v>10</v>
      </c>
      <c r="G96" s="30" t="s">
        <v>131</v>
      </c>
      <c r="H96" s="95"/>
      <c r="I96" s="95"/>
      <c r="J96" s="94">
        <v>20000</v>
      </c>
      <c r="K96" s="335"/>
      <c r="L96" s="335"/>
      <c r="M96" s="335"/>
      <c r="N96" s="335"/>
      <c r="O96" s="335"/>
      <c r="P96" s="335"/>
      <c r="Q96" s="335"/>
    </row>
    <row r="97" spans="1:17" ht="52.8">
      <c r="A97" s="412"/>
      <c r="B97" s="330"/>
      <c r="C97" s="330"/>
      <c r="D97" s="332"/>
      <c r="E97" s="30" t="s">
        <v>135</v>
      </c>
      <c r="F97" s="10">
        <v>10</v>
      </c>
      <c r="G97" s="30" t="s">
        <v>131</v>
      </c>
      <c r="H97" s="95"/>
      <c r="I97" s="95"/>
      <c r="J97" s="94">
        <v>20000</v>
      </c>
      <c r="K97" s="335"/>
      <c r="L97" s="335"/>
      <c r="M97" s="335"/>
      <c r="N97" s="335"/>
      <c r="O97" s="335"/>
      <c r="P97" s="335"/>
      <c r="Q97" s="335"/>
    </row>
    <row r="98" spans="1:17">
      <c r="A98" s="412"/>
      <c r="B98" s="330"/>
      <c r="C98" s="330"/>
      <c r="D98" s="332"/>
      <c r="E98" s="30" t="s">
        <v>106</v>
      </c>
      <c r="F98" s="10">
        <v>10</v>
      </c>
      <c r="G98" s="30" t="s">
        <v>29</v>
      </c>
      <c r="H98" s="95"/>
      <c r="I98" s="95"/>
      <c r="J98" s="94">
        <v>20000</v>
      </c>
      <c r="K98" s="335"/>
      <c r="L98" s="335"/>
      <c r="M98" s="335"/>
      <c r="N98" s="335"/>
      <c r="O98" s="335"/>
      <c r="P98" s="335"/>
      <c r="Q98" s="335"/>
    </row>
    <row r="99" spans="1:17" ht="26.4">
      <c r="A99" s="412"/>
      <c r="B99" s="330"/>
      <c r="C99" s="330"/>
      <c r="D99" s="332"/>
      <c r="E99" s="30" t="s">
        <v>116</v>
      </c>
      <c r="F99" s="10">
        <v>15</v>
      </c>
      <c r="G99" s="30" t="s">
        <v>29</v>
      </c>
      <c r="H99" s="95"/>
      <c r="I99" s="95"/>
      <c r="J99" s="94">
        <v>20000</v>
      </c>
      <c r="K99" s="335"/>
      <c r="L99" s="335"/>
      <c r="M99" s="335"/>
      <c r="N99" s="335"/>
      <c r="O99" s="335"/>
      <c r="P99" s="335"/>
      <c r="Q99" s="335"/>
    </row>
    <row r="100" spans="1:17">
      <c r="A100" s="412"/>
      <c r="B100" s="30"/>
      <c r="C100" s="30"/>
      <c r="D100" s="15"/>
      <c r="E100" s="77" t="s">
        <v>24</v>
      </c>
      <c r="F100" s="16">
        <v>60</v>
      </c>
      <c r="G100" s="30"/>
      <c r="H100" s="89"/>
      <c r="I100" s="89"/>
      <c r="J100" s="89"/>
      <c r="K100" s="17"/>
      <c r="L100" s="17">
        <v>0</v>
      </c>
      <c r="M100" s="17">
        <v>0</v>
      </c>
      <c r="N100" s="17">
        <v>0</v>
      </c>
      <c r="O100" s="17"/>
      <c r="P100" s="30"/>
      <c r="Q100" s="30"/>
    </row>
    <row r="101" spans="1:17" ht="26.4">
      <c r="A101" s="413">
        <v>14</v>
      </c>
      <c r="B101" s="314" t="s">
        <v>136</v>
      </c>
      <c r="C101" s="312" t="s">
        <v>137</v>
      </c>
      <c r="D101" s="312" t="s">
        <v>138</v>
      </c>
      <c r="E101" s="43" t="s">
        <v>141</v>
      </c>
      <c r="F101" s="56">
        <v>20</v>
      </c>
      <c r="G101" s="347" t="s">
        <v>57</v>
      </c>
      <c r="H101" s="25">
        <v>1</v>
      </c>
      <c r="I101" s="25">
        <v>1</v>
      </c>
      <c r="J101" s="89">
        <v>20000</v>
      </c>
      <c r="K101" s="314"/>
      <c r="L101" s="314">
        <v>0</v>
      </c>
      <c r="M101" s="314">
        <v>0</v>
      </c>
      <c r="N101" s="314" t="s">
        <v>139</v>
      </c>
      <c r="O101" s="314" t="s">
        <v>140</v>
      </c>
      <c r="P101" s="314"/>
      <c r="Q101" s="312"/>
    </row>
    <row r="102" spans="1:17">
      <c r="A102" s="414"/>
      <c r="B102" s="315"/>
      <c r="C102" s="313"/>
      <c r="D102" s="313"/>
      <c r="E102" s="43" t="s">
        <v>59</v>
      </c>
      <c r="F102" s="56">
        <v>10</v>
      </c>
      <c r="G102" s="348"/>
      <c r="H102" s="32"/>
      <c r="I102" s="32"/>
      <c r="J102" s="89">
        <v>18000</v>
      </c>
      <c r="K102" s="315"/>
      <c r="L102" s="315"/>
      <c r="M102" s="315"/>
      <c r="N102" s="315"/>
      <c r="O102" s="315"/>
      <c r="P102" s="315"/>
      <c r="Q102" s="313"/>
    </row>
    <row r="103" spans="1:17">
      <c r="A103" s="414"/>
      <c r="B103" s="315"/>
      <c r="C103" s="313"/>
      <c r="D103" s="313"/>
      <c r="E103" s="43" t="s">
        <v>31</v>
      </c>
      <c r="F103" s="56">
        <v>10</v>
      </c>
      <c r="G103" s="348"/>
      <c r="H103" s="32"/>
      <c r="I103" s="32"/>
      <c r="J103" s="89">
        <v>18000</v>
      </c>
      <c r="K103" s="315"/>
      <c r="L103" s="315"/>
      <c r="M103" s="315"/>
      <c r="N103" s="315"/>
      <c r="O103" s="315"/>
      <c r="P103" s="315"/>
      <c r="Q103" s="313"/>
    </row>
    <row r="104" spans="1:17">
      <c r="A104" s="415"/>
      <c r="B104" s="316"/>
      <c r="C104" s="343"/>
      <c r="D104" s="343"/>
      <c r="E104" s="81" t="s">
        <v>24</v>
      </c>
      <c r="F104" s="26">
        <v>40</v>
      </c>
      <c r="G104" s="27"/>
      <c r="H104" s="99"/>
      <c r="I104" s="99"/>
      <c r="J104" s="99"/>
      <c r="K104" s="28"/>
      <c r="L104" s="28">
        <v>0</v>
      </c>
      <c r="M104" s="28">
        <v>0</v>
      </c>
      <c r="N104" s="28">
        <v>0</v>
      </c>
      <c r="O104" s="29"/>
      <c r="P104" s="28"/>
      <c r="Q104" s="28"/>
    </row>
    <row r="105" spans="1:17" ht="26.4">
      <c r="A105" s="412">
        <v>15</v>
      </c>
      <c r="B105" s="330" t="s">
        <v>142</v>
      </c>
      <c r="C105" s="330" t="s">
        <v>143</v>
      </c>
      <c r="D105" s="331" t="s">
        <v>81</v>
      </c>
      <c r="E105" s="18" t="s">
        <v>82</v>
      </c>
      <c r="F105" s="21">
        <v>8</v>
      </c>
      <c r="G105" s="18" t="s">
        <v>29</v>
      </c>
      <c r="H105" s="93">
        <v>68</v>
      </c>
      <c r="I105" s="93">
        <v>0</v>
      </c>
      <c r="J105" s="99">
        <v>16000</v>
      </c>
      <c r="K105" s="334" t="s">
        <v>41</v>
      </c>
      <c r="L105" s="334">
        <v>0</v>
      </c>
      <c r="M105" s="334">
        <v>0</v>
      </c>
      <c r="N105" s="334">
        <v>0</v>
      </c>
      <c r="O105" s="334" t="s">
        <v>144</v>
      </c>
      <c r="P105" s="334" t="s">
        <v>145</v>
      </c>
      <c r="Q105" s="334"/>
    </row>
    <row r="106" spans="1:17">
      <c r="A106" s="412"/>
      <c r="B106" s="330"/>
      <c r="C106" s="330"/>
      <c r="D106" s="332"/>
      <c r="E106" s="18" t="s">
        <v>111</v>
      </c>
      <c r="F106" s="21">
        <v>8</v>
      </c>
      <c r="G106" s="18" t="s">
        <v>29</v>
      </c>
      <c r="H106" s="91"/>
      <c r="I106" s="91"/>
      <c r="J106" s="99">
        <v>16000</v>
      </c>
      <c r="K106" s="335"/>
      <c r="L106" s="335"/>
      <c r="M106" s="335"/>
      <c r="N106" s="335"/>
      <c r="O106" s="335"/>
      <c r="P106" s="335"/>
      <c r="Q106" s="335"/>
    </row>
    <row r="107" spans="1:17" ht="26.4">
      <c r="A107" s="412"/>
      <c r="B107" s="330"/>
      <c r="C107" s="330"/>
      <c r="D107" s="332"/>
      <c r="E107" s="18" t="s">
        <v>116</v>
      </c>
      <c r="F107" s="21">
        <v>8</v>
      </c>
      <c r="G107" s="18" t="s">
        <v>29</v>
      </c>
      <c r="H107" s="91"/>
      <c r="I107" s="91"/>
      <c r="J107" s="99">
        <v>16000</v>
      </c>
      <c r="K107" s="335"/>
      <c r="L107" s="335"/>
      <c r="M107" s="335"/>
      <c r="N107" s="335"/>
      <c r="O107" s="335"/>
      <c r="P107" s="335"/>
      <c r="Q107" s="335"/>
    </row>
    <row r="108" spans="1:17">
      <c r="A108" s="412"/>
      <c r="B108" s="330"/>
      <c r="C108" s="330"/>
      <c r="D108" s="332"/>
      <c r="E108" s="18" t="s">
        <v>31</v>
      </c>
      <c r="F108" s="21">
        <v>8</v>
      </c>
      <c r="G108" s="18" t="s">
        <v>29</v>
      </c>
      <c r="H108" s="91"/>
      <c r="I108" s="91"/>
      <c r="J108" s="99">
        <v>16000</v>
      </c>
      <c r="K108" s="335"/>
      <c r="L108" s="335"/>
      <c r="M108" s="335"/>
      <c r="N108" s="335"/>
      <c r="O108" s="335"/>
      <c r="P108" s="335"/>
      <c r="Q108" s="335"/>
    </row>
    <row r="109" spans="1:17">
      <c r="A109" s="412"/>
      <c r="B109" s="330"/>
      <c r="C109" s="330"/>
      <c r="D109" s="332"/>
      <c r="E109" s="18" t="s">
        <v>109</v>
      </c>
      <c r="F109" s="21">
        <v>9</v>
      </c>
      <c r="G109" s="18" t="s">
        <v>29</v>
      </c>
      <c r="H109" s="91"/>
      <c r="I109" s="91"/>
      <c r="J109" s="99">
        <v>16000</v>
      </c>
      <c r="K109" s="335"/>
      <c r="L109" s="335"/>
      <c r="M109" s="335"/>
      <c r="N109" s="335"/>
      <c r="O109" s="335"/>
      <c r="P109" s="335"/>
      <c r="Q109" s="335"/>
    </row>
    <row r="110" spans="1:17" ht="52.8">
      <c r="A110" s="412"/>
      <c r="B110" s="330"/>
      <c r="C110" s="330"/>
      <c r="D110" s="332"/>
      <c r="E110" s="18" t="s">
        <v>146</v>
      </c>
      <c r="F110" s="21">
        <v>6</v>
      </c>
      <c r="G110" s="18" t="s">
        <v>29</v>
      </c>
      <c r="H110" s="91"/>
      <c r="I110" s="91"/>
      <c r="J110" s="99">
        <v>16000</v>
      </c>
      <c r="K110" s="335"/>
      <c r="L110" s="335"/>
      <c r="M110" s="335"/>
      <c r="N110" s="335"/>
      <c r="O110" s="335"/>
      <c r="P110" s="335"/>
      <c r="Q110" s="335"/>
    </row>
    <row r="111" spans="1:17" ht="66">
      <c r="A111" s="412"/>
      <c r="B111" s="330"/>
      <c r="C111" s="330"/>
      <c r="D111" s="332"/>
      <c r="E111" s="18" t="s">
        <v>147</v>
      </c>
      <c r="F111" s="21">
        <v>3</v>
      </c>
      <c r="G111" s="18" t="s">
        <v>29</v>
      </c>
      <c r="H111" s="91"/>
      <c r="I111" s="91"/>
      <c r="J111" s="99">
        <v>16000</v>
      </c>
      <c r="K111" s="335"/>
      <c r="L111" s="335"/>
      <c r="M111" s="335"/>
      <c r="N111" s="335"/>
      <c r="O111" s="335"/>
      <c r="P111" s="335"/>
      <c r="Q111" s="335"/>
    </row>
    <row r="112" spans="1:17" ht="26.4">
      <c r="A112" s="412"/>
      <c r="B112" s="330"/>
      <c r="C112" s="330"/>
      <c r="D112" s="333"/>
      <c r="E112" s="18" t="s">
        <v>148</v>
      </c>
      <c r="F112" s="21">
        <v>3</v>
      </c>
      <c r="G112" s="18" t="s">
        <v>29</v>
      </c>
      <c r="H112" s="94"/>
      <c r="I112" s="94"/>
      <c r="J112" s="99">
        <v>16000</v>
      </c>
      <c r="K112" s="336"/>
      <c r="L112" s="336"/>
      <c r="M112" s="336"/>
      <c r="N112" s="336"/>
      <c r="O112" s="336"/>
      <c r="P112" s="336"/>
      <c r="Q112" s="336"/>
    </row>
    <row r="113" spans="1:17">
      <c r="A113" s="412"/>
      <c r="B113" s="30"/>
      <c r="C113" s="30"/>
      <c r="D113" s="15"/>
      <c r="E113" s="79" t="s">
        <v>24</v>
      </c>
      <c r="F113" s="31">
        <f>F112+F111+F110+F109+F108+F107+F106+F105</f>
        <v>53</v>
      </c>
      <c r="G113" s="18"/>
      <c r="H113" s="92"/>
      <c r="I113" s="92"/>
      <c r="J113" s="92"/>
      <c r="K113" s="17"/>
      <c r="L113" s="17">
        <v>0</v>
      </c>
      <c r="M113" s="17">
        <v>0</v>
      </c>
      <c r="N113" s="17">
        <v>0</v>
      </c>
      <c r="O113" s="17"/>
      <c r="P113" s="30"/>
      <c r="Q113" s="30"/>
    </row>
    <row r="114" spans="1:17">
      <c r="A114" s="409">
        <v>16</v>
      </c>
      <c r="B114" s="330" t="s">
        <v>149</v>
      </c>
      <c r="C114" s="330" t="s">
        <v>150</v>
      </c>
      <c r="D114" s="331" t="s">
        <v>39</v>
      </c>
      <c r="E114" s="30" t="s">
        <v>83</v>
      </c>
      <c r="F114" s="10">
        <v>3</v>
      </c>
      <c r="G114" s="30" t="s">
        <v>151</v>
      </c>
      <c r="H114" s="87">
        <v>42</v>
      </c>
      <c r="I114" s="87">
        <v>0</v>
      </c>
      <c r="J114" s="92">
        <v>27000</v>
      </c>
      <c r="K114" s="334"/>
      <c r="L114" s="334"/>
      <c r="M114" s="334"/>
      <c r="N114" s="334"/>
      <c r="O114" s="334" t="s">
        <v>152</v>
      </c>
      <c r="P114" s="419" t="s">
        <v>153</v>
      </c>
      <c r="Q114" s="334"/>
    </row>
    <row r="115" spans="1:17" ht="26.4">
      <c r="A115" s="410"/>
      <c r="B115" s="330"/>
      <c r="C115" s="330"/>
      <c r="D115" s="333"/>
      <c r="E115" s="30" t="s">
        <v>154</v>
      </c>
      <c r="F115" s="10">
        <v>3</v>
      </c>
      <c r="G115" s="30" t="s">
        <v>151</v>
      </c>
      <c r="H115" s="95"/>
      <c r="I115" s="95"/>
      <c r="J115" s="92">
        <v>27000</v>
      </c>
      <c r="K115" s="335"/>
      <c r="L115" s="335"/>
      <c r="M115" s="335"/>
      <c r="N115" s="335"/>
      <c r="O115" s="335"/>
      <c r="P115" s="335"/>
      <c r="Q115" s="335"/>
    </row>
    <row r="116" spans="1:17" ht="26.4">
      <c r="A116" s="410"/>
      <c r="B116" s="330"/>
      <c r="C116" s="330"/>
      <c r="D116" s="331" t="s">
        <v>155</v>
      </c>
      <c r="E116" s="30" t="s">
        <v>156</v>
      </c>
      <c r="F116" s="10">
        <v>2</v>
      </c>
      <c r="G116" s="30" t="s">
        <v>151</v>
      </c>
      <c r="H116" s="95"/>
      <c r="I116" s="95"/>
      <c r="J116" s="92">
        <v>35000</v>
      </c>
      <c r="K116" s="335"/>
      <c r="L116" s="335"/>
      <c r="M116" s="335"/>
      <c r="N116" s="335"/>
      <c r="O116" s="335"/>
      <c r="P116" s="335"/>
      <c r="Q116" s="335"/>
    </row>
    <row r="117" spans="1:17">
      <c r="A117" s="410"/>
      <c r="B117" s="330"/>
      <c r="C117" s="330"/>
      <c r="D117" s="333"/>
      <c r="E117" s="30" t="s">
        <v>157</v>
      </c>
      <c r="F117" s="10">
        <v>2</v>
      </c>
      <c r="G117" s="30" t="s">
        <v>151</v>
      </c>
      <c r="H117" s="95"/>
      <c r="I117" s="95"/>
      <c r="J117" s="92">
        <v>35000</v>
      </c>
      <c r="K117" s="335"/>
      <c r="L117" s="335"/>
      <c r="M117" s="335"/>
      <c r="N117" s="335"/>
      <c r="O117" s="335"/>
      <c r="P117" s="335"/>
      <c r="Q117" s="335"/>
    </row>
    <row r="118" spans="1:17" ht="26.4">
      <c r="A118" s="410"/>
      <c r="B118" s="330"/>
      <c r="C118" s="330"/>
      <c r="D118" s="15" t="s">
        <v>158</v>
      </c>
      <c r="E118" s="30" t="s">
        <v>159</v>
      </c>
      <c r="F118" s="10">
        <v>2</v>
      </c>
      <c r="G118" s="30" t="s">
        <v>151</v>
      </c>
      <c r="H118" s="95"/>
      <c r="I118" s="95"/>
      <c r="J118" s="92">
        <v>30000</v>
      </c>
      <c r="K118" s="335"/>
      <c r="L118" s="335"/>
      <c r="M118" s="335"/>
      <c r="N118" s="335"/>
      <c r="O118" s="335"/>
      <c r="P118" s="335"/>
      <c r="Q118" s="335"/>
    </row>
    <row r="119" spans="1:17">
      <c r="A119" s="411"/>
      <c r="B119" s="30"/>
      <c r="C119" s="17"/>
      <c r="D119" s="15"/>
      <c r="E119" s="77" t="s">
        <v>24</v>
      </c>
      <c r="F119" s="16">
        <v>12</v>
      </c>
      <c r="G119" s="30"/>
      <c r="H119" s="89"/>
      <c r="I119" s="89"/>
      <c r="J119" s="89"/>
      <c r="K119" s="17"/>
      <c r="L119" s="17"/>
      <c r="M119" s="17"/>
      <c r="N119" s="17"/>
      <c r="O119" s="17"/>
      <c r="P119" s="30"/>
      <c r="Q119" s="30"/>
    </row>
    <row r="120" spans="1:17">
      <c r="A120" s="412">
        <v>17</v>
      </c>
      <c r="B120" s="334" t="s">
        <v>160</v>
      </c>
      <c r="C120" s="334" t="s">
        <v>108</v>
      </c>
      <c r="D120" s="334" t="s">
        <v>39</v>
      </c>
      <c r="E120" s="18" t="s">
        <v>109</v>
      </c>
      <c r="F120" s="21">
        <v>17</v>
      </c>
      <c r="G120" s="340" t="s">
        <v>29</v>
      </c>
      <c r="H120" s="93">
        <v>27</v>
      </c>
      <c r="I120" s="93">
        <v>24</v>
      </c>
      <c r="J120" s="89">
        <v>15000</v>
      </c>
      <c r="K120" s="314"/>
      <c r="L120" s="334"/>
      <c r="M120" s="334"/>
      <c r="N120" s="334"/>
      <c r="O120" s="334" t="s">
        <v>110</v>
      </c>
      <c r="P120" s="334"/>
      <c r="Q120" s="334"/>
    </row>
    <row r="121" spans="1:17">
      <c r="A121" s="412"/>
      <c r="B121" s="335"/>
      <c r="C121" s="335"/>
      <c r="D121" s="335"/>
      <c r="E121" s="51" t="s">
        <v>111</v>
      </c>
      <c r="F121" s="52">
        <v>17</v>
      </c>
      <c r="G121" s="341"/>
      <c r="H121" s="91"/>
      <c r="I121" s="91"/>
      <c r="J121" s="89">
        <v>15000</v>
      </c>
      <c r="K121" s="315"/>
      <c r="L121" s="335"/>
      <c r="M121" s="335"/>
      <c r="N121" s="335"/>
      <c r="O121" s="335"/>
      <c r="P121" s="335"/>
      <c r="Q121" s="335"/>
    </row>
    <row r="122" spans="1:17">
      <c r="A122" s="412"/>
      <c r="B122" s="335"/>
      <c r="C122" s="335"/>
      <c r="D122" s="335"/>
      <c r="E122" s="51" t="s">
        <v>83</v>
      </c>
      <c r="F122" s="52">
        <v>12</v>
      </c>
      <c r="G122" s="341"/>
      <c r="H122" s="91"/>
      <c r="I122" s="91"/>
      <c r="J122" s="89">
        <v>18000</v>
      </c>
      <c r="K122" s="315"/>
      <c r="L122" s="335"/>
      <c r="M122" s="335"/>
      <c r="N122" s="335"/>
      <c r="O122" s="335"/>
      <c r="P122" s="335"/>
      <c r="Q122" s="335"/>
    </row>
    <row r="123" spans="1:17">
      <c r="A123" s="412"/>
      <c r="B123" s="335"/>
      <c r="C123" s="335"/>
      <c r="D123" s="335"/>
      <c r="E123" s="51" t="s">
        <v>31</v>
      </c>
      <c r="F123" s="52">
        <v>15</v>
      </c>
      <c r="G123" s="341"/>
      <c r="H123" s="91"/>
      <c r="I123" s="91"/>
      <c r="J123" s="89">
        <v>18000</v>
      </c>
      <c r="K123" s="315"/>
      <c r="L123" s="335"/>
      <c r="M123" s="335"/>
      <c r="N123" s="335"/>
      <c r="O123" s="335"/>
      <c r="P123" s="335"/>
      <c r="Q123" s="335"/>
    </row>
    <row r="124" spans="1:17">
      <c r="A124" s="412"/>
      <c r="B124" s="335"/>
      <c r="C124" s="335"/>
      <c r="D124" s="335"/>
      <c r="E124" s="51" t="s">
        <v>112</v>
      </c>
      <c r="F124" s="52">
        <v>10</v>
      </c>
      <c r="G124" s="341"/>
      <c r="H124" s="91"/>
      <c r="I124" s="91"/>
      <c r="J124" s="89">
        <v>18000</v>
      </c>
      <c r="K124" s="315"/>
      <c r="L124" s="335"/>
      <c r="M124" s="335"/>
      <c r="N124" s="335"/>
      <c r="O124" s="335"/>
      <c r="P124" s="335"/>
      <c r="Q124" s="335"/>
    </row>
    <row r="125" spans="1:17">
      <c r="A125" s="412"/>
      <c r="B125" s="335"/>
      <c r="C125" s="335"/>
      <c r="D125" s="335"/>
      <c r="E125" s="51" t="s">
        <v>113</v>
      </c>
      <c r="F125" s="52">
        <v>15</v>
      </c>
      <c r="G125" s="341"/>
      <c r="H125" s="91"/>
      <c r="I125" s="91"/>
      <c r="J125" s="89">
        <v>20000</v>
      </c>
      <c r="K125" s="315"/>
      <c r="L125" s="335"/>
      <c r="M125" s="335"/>
      <c r="N125" s="335"/>
      <c r="O125" s="335"/>
      <c r="P125" s="335"/>
      <c r="Q125" s="335"/>
    </row>
    <row r="126" spans="1:17">
      <c r="A126" s="412"/>
      <c r="B126" s="335"/>
      <c r="C126" s="335"/>
      <c r="D126" s="335"/>
      <c r="E126" s="51" t="s">
        <v>114</v>
      </c>
      <c r="F126" s="52">
        <v>15</v>
      </c>
      <c r="G126" s="341"/>
      <c r="H126" s="91"/>
      <c r="I126" s="91"/>
      <c r="J126" s="89">
        <v>18000</v>
      </c>
      <c r="K126" s="315"/>
      <c r="L126" s="335"/>
      <c r="M126" s="335"/>
      <c r="N126" s="335"/>
      <c r="O126" s="335"/>
      <c r="P126" s="335"/>
      <c r="Q126" s="335"/>
    </row>
    <row r="127" spans="1:17" ht="26.4">
      <c r="A127" s="412"/>
      <c r="B127" s="335"/>
      <c r="C127" s="335"/>
      <c r="D127" s="335"/>
      <c r="E127" s="51" t="s">
        <v>82</v>
      </c>
      <c r="F127" s="52">
        <v>15</v>
      </c>
      <c r="G127" s="341"/>
      <c r="H127" s="91"/>
      <c r="I127" s="91"/>
      <c r="J127" s="89">
        <v>18000</v>
      </c>
      <c r="K127" s="315"/>
      <c r="L127" s="335"/>
      <c r="M127" s="335"/>
      <c r="N127" s="335"/>
      <c r="O127" s="335"/>
      <c r="P127" s="335"/>
      <c r="Q127" s="335"/>
    </row>
    <row r="128" spans="1:17" ht="26.4">
      <c r="A128" s="412"/>
      <c r="B128" s="335"/>
      <c r="C128" s="335"/>
      <c r="D128" s="335"/>
      <c r="E128" s="51" t="s">
        <v>115</v>
      </c>
      <c r="F128" s="52">
        <v>10</v>
      </c>
      <c r="G128" s="341"/>
      <c r="H128" s="91"/>
      <c r="I128" s="91"/>
      <c r="J128" s="89">
        <v>18000</v>
      </c>
      <c r="K128" s="315"/>
      <c r="L128" s="335"/>
      <c r="M128" s="335"/>
      <c r="N128" s="335"/>
      <c r="O128" s="335"/>
      <c r="P128" s="335"/>
      <c r="Q128" s="335"/>
    </row>
    <row r="129" spans="1:17" ht="26.4">
      <c r="A129" s="412"/>
      <c r="B129" s="335"/>
      <c r="C129" s="335"/>
      <c r="D129" s="335"/>
      <c r="E129" s="51" t="s">
        <v>116</v>
      </c>
      <c r="F129" s="52">
        <v>17</v>
      </c>
      <c r="G129" s="341"/>
      <c r="H129" s="91"/>
      <c r="I129" s="91"/>
      <c r="J129" s="89">
        <v>18000</v>
      </c>
      <c r="K129" s="315"/>
      <c r="L129" s="335"/>
      <c r="M129" s="335"/>
      <c r="N129" s="335"/>
      <c r="O129" s="335"/>
      <c r="P129" s="335"/>
      <c r="Q129" s="335"/>
    </row>
    <row r="130" spans="1:17" ht="26.4">
      <c r="A130" s="412"/>
      <c r="B130" s="335"/>
      <c r="C130" s="335"/>
      <c r="D130" s="335"/>
      <c r="E130" s="51" t="s">
        <v>32</v>
      </c>
      <c r="F130" s="52">
        <v>15</v>
      </c>
      <c r="G130" s="341"/>
      <c r="H130" s="91"/>
      <c r="I130" s="91"/>
      <c r="J130" s="89">
        <v>20000</v>
      </c>
      <c r="K130" s="315"/>
      <c r="L130" s="335"/>
      <c r="M130" s="335"/>
      <c r="N130" s="335"/>
      <c r="O130" s="335"/>
      <c r="P130" s="335"/>
      <c r="Q130" s="335"/>
    </row>
    <row r="131" spans="1:17" ht="26.4">
      <c r="A131" s="412"/>
      <c r="B131" s="335"/>
      <c r="C131" s="335"/>
      <c r="D131" s="335"/>
      <c r="E131" s="51" t="s">
        <v>117</v>
      </c>
      <c r="F131" s="52">
        <v>35</v>
      </c>
      <c r="G131" s="341"/>
      <c r="H131" s="91"/>
      <c r="I131" s="91"/>
      <c r="J131" s="89">
        <v>15000</v>
      </c>
      <c r="K131" s="315"/>
      <c r="L131" s="335"/>
      <c r="M131" s="335"/>
      <c r="N131" s="335"/>
      <c r="O131" s="335"/>
      <c r="P131" s="335"/>
      <c r="Q131" s="335"/>
    </row>
    <row r="132" spans="1:17">
      <c r="A132" s="412"/>
      <c r="B132" s="335"/>
      <c r="C132" s="335"/>
      <c r="D132" s="335"/>
      <c r="E132" s="53" t="s">
        <v>118</v>
      </c>
      <c r="F132" s="52">
        <v>15</v>
      </c>
      <c r="G132" s="341"/>
      <c r="H132" s="91"/>
      <c r="I132" s="91"/>
      <c r="J132" s="89">
        <v>18000</v>
      </c>
      <c r="K132" s="316"/>
      <c r="L132" s="336"/>
      <c r="M132" s="336"/>
      <c r="N132" s="336"/>
      <c r="O132" s="335"/>
      <c r="P132" s="335"/>
      <c r="Q132" s="335"/>
    </row>
    <row r="133" spans="1:17">
      <c r="A133" s="412"/>
      <c r="B133" s="335"/>
      <c r="C133" s="335"/>
      <c r="D133" s="335"/>
      <c r="E133" s="53" t="s">
        <v>40</v>
      </c>
      <c r="F133" s="52">
        <v>15</v>
      </c>
      <c r="G133" s="341"/>
      <c r="H133" s="91"/>
      <c r="I133" s="91"/>
      <c r="J133" s="89">
        <v>20000</v>
      </c>
      <c r="K133" s="54"/>
      <c r="L133" s="55"/>
      <c r="M133" s="55"/>
      <c r="N133" s="55"/>
      <c r="O133" s="335"/>
      <c r="P133" s="335"/>
      <c r="Q133" s="335"/>
    </row>
    <row r="134" spans="1:17">
      <c r="A134" s="412"/>
      <c r="B134" s="335"/>
      <c r="C134" s="335"/>
      <c r="D134" s="335"/>
      <c r="E134" s="53" t="s">
        <v>20</v>
      </c>
      <c r="F134" s="52">
        <v>5</v>
      </c>
      <c r="G134" s="341"/>
      <c r="H134" s="91"/>
      <c r="I134" s="91"/>
      <c r="J134" s="89">
        <v>18000</v>
      </c>
      <c r="K134" s="54"/>
      <c r="L134" s="55"/>
      <c r="M134" s="55"/>
      <c r="N134" s="55"/>
      <c r="O134" s="335"/>
      <c r="P134" s="335"/>
      <c r="Q134" s="335"/>
    </row>
    <row r="135" spans="1:17" ht="26.4">
      <c r="A135" s="412"/>
      <c r="B135" s="335"/>
      <c r="C135" s="335"/>
      <c r="D135" s="335"/>
      <c r="E135" s="53" t="s">
        <v>119</v>
      </c>
      <c r="F135" s="52">
        <v>5</v>
      </c>
      <c r="G135" s="341"/>
      <c r="H135" s="91"/>
      <c r="I135" s="91"/>
      <c r="J135" s="89">
        <v>15000</v>
      </c>
      <c r="K135" s="54"/>
      <c r="L135" s="55"/>
      <c r="M135" s="55"/>
      <c r="N135" s="55"/>
      <c r="O135" s="335"/>
      <c r="P135" s="335"/>
      <c r="Q135" s="335"/>
    </row>
    <row r="136" spans="1:17" ht="26.4">
      <c r="A136" s="412"/>
      <c r="B136" s="335"/>
      <c r="C136" s="335"/>
      <c r="D136" s="335"/>
      <c r="E136" s="53" t="s">
        <v>120</v>
      </c>
      <c r="F136" s="52">
        <v>3</v>
      </c>
      <c r="G136" s="341"/>
      <c r="H136" s="91"/>
      <c r="I136" s="91"/>
      <c r="J136" s="89">
        <v>15000</v>
      </c>
      <c r="K136" s="54"/>
      <c r="L136" s="55"/>
      <c r="M136" s="55"/>
      <c r="N136" s="55"/>
      <c r="O136" s="335"/>
      <c r="P136" s="335"/>
      <c r="Q136" s="335"/>
    </row>
    <row r="137" spans="1:17">
      <c r="A137" s="412"/>
      <c r="B137" s="335"/>
      <c r="C137" s="335"/>
      <c r="D137" s="335"/>
      <c r="E137" s="53" t="s">
        <v>121</v>
      </c>
      <c r="F137" s="52">
        <v>5</v>
      </c>
      <c r="G137" s="341"/>
      <c r="H137" s="91"/>
      <c r="I137" s="91"/>
      <c r="J137" s="89">
        <v>20000</v>
      </c>
      <c r="K137" s="54"/>
      <c r="L137" s="55"/>
      <c r="M137" s="55"/>
      <c r="N137" s="55"/>
      <c r="O137" s="335"/>
      <c r="P137" s="335"/>
      <c r="Q137" s="335"/>
    </row>
    <row r="138" spans="1:17" ht="39.6">
      <c r="A138" s="412"/>
      <c r="B138" s="335"/>
      <c r="C138" s="335"/>
      <c r="D138" s="335"/>
      <c r="E138" s="53" t="s">
        <v>122</v>
      </c>
      <c r="F138" s="52">
        <v>3</v>
      </c>
      <c r="G138" s="341"/>
      <c r="H138" s="91"/>
      <c r="I138" s="91"/>
      <c r="J138" s="89">
        <v>20000</v>
      </c>
      <c r="K138" s="54"/>
      <c r="L138" s="55"/>
      <c r="M138" s="55"/>
      <c r="N138" s="55"/>
      <c r="O138" s="335"/>
      <c r="P138" s="335"/>
      <c r="Q138" s="335"/>
    </row>
    <row r="139" spans="1:17">
      <c r="A139" s="412"/>
      <c r="B139" s="335"/>
      <c r="C139" s="335"/>
      <c r="D139" s="335"/>
      <c r="E139" s="53" t="s">
        <v>123</v>
      </c>
      <c r="F139" s="52">
        <v>6</v>
      </c>
      <c r="G139" s="341"/>
      <c r="H139" s="91"/>
      <c r="I139" s="91"/>
      <c r="J139" s="89">
        <v>18000</v>
      </c>
      <c r="K139" s="54"/>
      <c r="L139" s="55"/>
      <c r="M139" s="55"/>
      <c r="N139" s="55"/>
      <c r="O139" s="335"/>
      <c r="P139" s="335"/>
      <c r="Q139" s="335"/>
    </row>
    <row r="140" spans="1:17">
      <c r="A140" s="412"/>
      <c r="B140" s="335"/>
      <c r="C140" s="335"/>
      <c r="D140" s="335"/>
      <c r="E140" s="53" t="s">
        <v>124</v>
      </c>
      <c r="F140" s="52">
        <v>5</v>
      </c>
      <c r="G140" s="341"/>
      <c r="H140" s="91"/>
      <c r="I140" s="91"/>
      <c r="J140" s="89">
        <v>18000</v>
      </c>
      <c r="K140" s="54"/>
      <c r="L140" s="55"/>
      <c r="M140" s="55"/>
      <c r="N140" s="55"/>
      <c r="O140" s="335"/>
      <c r="P140" s="335"/>
      <c r="Q140" s="335"/>
    </row>
    <row r="141" spans="1:17">
      <c r="A141" s="412"/>
      <c r="B141" s="335"/>
      <c r="C141" s="335"/>
      <c r="D141" s="335"/>
      <c r="E141" s="53" t="s">
        <v>125</v>
      </c>
      <c r="F141" s="52">
        <v>10</v>
      </c>
      <c r="G141" s="341"/>
      <c r="H141" s="91"/>
      <c r="I141" s="91"/>
      <c r="J141" s="89">
        <v>18000</v>
      </c>
      <c r="K141" s="54"/>
      <c r="L141" s="55"/>
      <c r="M141" s="55"/>
      <c r="N141" s="55"/>
      <c r="O141" s="335"/>
      <c r="P141" s="335"/>
      <c r="Q141" s="335"/>
    </row>
    <row r="142" spans="1:17" ht="39.6">
      <c r="A142" s="412"/>
      <c r="B142" s="335"/>
      <c r="C142" s="335"/>
      <c r="D142" s="335"/>
      <c r="E142" s="53" t="s">
        <v>126</v>
      </c>
      <c r="F142" s="52">
        <v>2</v>
      </c>
      <c r="G142" s="341"/>
      <c r="H142" s="91"/>
      <c r="I142" s="91"/>
      <c r="J142" s="89">
        <v>18000</v>
      </c>
      <c r="K142" s="54"/>
      <c r="L142" s="55"/>
      <c r="M142" s="55"/>
      <c r="N142" s="55"/>
      <c r="O142" s="335"/>
      <c r="P142" s="335"/>
      <c r="Q142" s="335"/>
    </row>
    <row r="143" spans="1:17" ht="39.6">
      <c r="A143" s="412"/>
      <c r="B143" s="336"/>
      <c r="C143" s="336"/>
      <c r="D143" s="336"/>
      <c r="E143" s="53" t="s">
        <v>127</v>
      </c>
      <c r="F143" s="52">
        <v>3</v>
      </c>
      <c r="G143" s="342"/>
      <c r="H143" s="94"/>
      <c r="I143" s="94"/>
      <c r="J143" s="89">
        <v>18000</v>
      </c>
      <c r="K143" s="54"/>
      <c r="L143" s="55"/>
      <c r="M143" s="55"/>
      <c r="N143" s="55"/>
      <c r="O143" s="336"/>
      <c r="P143" s="336"/>
      <c r="Q143" s="336"/>
    </row>
    <row r="144" spans="1:17">
      <c r="A144" s="412"/>
      <c r="B144" s="30"/>
      <c r="C144" s="17"/>
      <c r="D144" s="15"/>
      <c r="E144" s="79" t="s">
        <v>24</v>
      </c>
      <c r="F144" s="31">
        <v>270</v>
      </c>
      <c r="G144" s="18"/>
      <c r="H144" s="94"/>
      <c r="I144" s="94"/>
      <c r="J144" s="94"/>
      <c r="K144" s="55"/>
      <c r="L144" s="17"/>
      <c r="M144" s="17"/>
      <c r="N144" s="17"/>
      <c r="O144" s="17"/>
      <c r="P144" s="30"/>
      <c r="Q144" s="30"/>
    </row>
    <row r="145" spans="1:17">
      <c r="A145" s="409">
        <v>18</v>
      </c>
      <c r="B145" s="330" t="s">
        <v>161</v>
      </c>
      <c r="C145" s="330" t="s">
        <v>162</v>
      </c>
      <c r="D145" s="331" t="s">
        <v>39</v>
      </c>
      <c r="E145" s="18" t="s">
        <v>40</v>
      </c>
      <c r="F145" s="21">
        <v>30</v>
      </c>
      <c r="G145" s="18" t="s">
        <v>29</v>
      </c>
      <c r="H145" s="93">
        <v>133</v>
      </c>
      <c r="I145" s="93">
        <v>91</v>
      </c>
      <c r="J145" s="94">
        <v>18600</v>
      </c>
      <c r="K145" s="334" t="s">
        <v>163</v>
      </c>
      <c r="L145" s="334" t="s">
        <v>164</v>
      </c>
      <c r="M145" s="334" t="s">
        <v>165</v>
      </c>
      <c r="N145" s="334" t="s">
        <v>166</v>
      </c>
      <c r="O145" s="334"/>
      <c r="P145" s="334" t="s">
        <v>167</v>
      </c>
      <c r="Q145" s="334"/>
    </row>
    <row r="146" spans="1:17">
      <c r="A146" s="410"/>
      <c r="B146" s="330"/>
      <c r="C146" s="330"/>
      <c r="D146" s="332"/>
      <c r="E146" s="18" t="s">
        <v>31</v>
      </c>
      <c r="F146" s="21">
        <v>20</v>
      </c>
      <c r="G146" s="18" t="s">
        <v>29</v>
      </c>
      <c r="H146" s="91"/>
      <c r="I146" s="91"/>
      <c r="J146" s="94">
        <v>18600</v>
      </c>
      <c r="K146" s="335"/>
      <c r="L146" s="335"/>
      <c r="M146" s="335"/>
      <c r="N146" s="335"/>
      <c r="O146" s="335"/>
      <c r="P146" s="335"/>
      <c r="Q146" s="335"/>
    </row>
    <row r="147" spans="1:17" ht="26.4">
      <c r="A147" s="410"/>
      <c r="B147" s="330"/>
      <c r="C147" s="330"/>
      <c r="D147" s="332"/>
      <c r="E147" s="18" t="s">
        <v>154</v>
      </c>
      <c r="F147" s="21">
        <v>10</v>
      </c>
      <c r="G147" s="18" t="s">
        <v>29</v>
      </c>
      <c r="H147" s="91"/>
      <c r="I147" s="91"/>
      <c r="J147" s="94">
        <v>18600</v>
      </c>
      <c r="K147" s="335"/>
      <c r="L147" s="335"/>
      <c r="M147" s="335"/>
      <c r="N147" s="335"/>
      <c r="O147" s="335"/>
      <c r="P147" s="335"/>
      <c r="Q147" s="335"/>
    </row>
    <row r="148" spans="1:17" ht="52.8">
      <c r="A148" s="410"/>
      <c r="B148" s="330"/>
      <c r="C148" s="330"/>
      <c r="D148" s="332"/>
      <c r="E148" s="18" t="s">
        <v>146</v>
      </c>
      <c r="F148" s="21">
        <v>10</v>
      </c>
      <c r="G148" s="18" t="s">
        <v>29</v>
      </c>
      <c r="H148" s="91"/>
      <c r="I148" s="91"/>
      <c r="J148" s="94">
        <v>18600</v>
      </c>
      <c r="K148" s="335"/>
      <c r="L148" s="335"/>
      <c r="M148" s="335"/>
      <c r="N148" s="335"/>
      <c r="O148" s="335"/>
      <c r="P148" s="335"/>
      <c r="Q148" s="335"/>
    </row>
    <row r="149" spans="1:17" ht="39.6">
      <c r="A149" s="410"/>
      <c r="B149" s="330"/>
      <c r="C149" s="330"/>
      <c r="D149" s="332"/>
      <c r="E149" s="18" t="s">
        <v>134</v>
      </c>
      <c r="F149" s="21">
        <v>10</v>
      </c>
      <c r="G149" s="18" t="s">
        <v>29</v>
      </c>
      <c r="H149" s="91"/>
      <c r="I149" s="91"/>
      <c r="J149" s="94">
        <v>18600</v>
      </c>
      <c r="K149" s="335"/>
      <c r="L149" s="335"/>
      <c r="M149" s="335"/>
      <c r="N149" s="335"/>
      <c r="O149" s="335"/>
      <c r="P149" s="335"/>
      <c r="Q149" s="335"/>
    </row>
    <row r="150" spans="1:17">
      <c r="A150" s="410"/>
      <c r="B150" s="330"/>
      <c r="C150" s="330"/>
      <c r="D150" s="332"/>
      <c r="E150" s="18" t="s">
        <v>109</v>
      </c>
      <c r="F150" s="21">
        <v>20</v>
      </c>
      <c r="G150" s="18" t="s">
        <v>29</v>
      </c>
      <c r="H150" s="91"/>
      <c r="I150" s="91"/>
      <c r="J150" s="94">
        <v>18600</v>
      </c>
      <c r="K150" s="335"/>
      <c r="L150" s="335"/>
      <c r="M150" s="335"/>
      <c r="N150" s="335"/>
      <c r="O150" s="335"/>
      <c r="P150" s="335"/>
      <c r="Q150" s="335"/>
    </row>
    <row r="151" spans="1:17">
      <c r="A151" s="410"/>
      <c r="B151" s="330"/>
      <c r="C151" s="330"/>
      <c r="D151" s="332"/>
      <c r="E151" s="18" t="s">
        <v>168</v>
      </c>
      <c r="F151" s="21">
        <v>20</v>
      </c>
      <c r="G151" s="18" t="s">
        <v>29</v>
      </c>
      <c r="H151" s="91"/>
      <c r="I151" s="91"/>
      <c r="J151" s="94">
        <v>18600</v>
      </c>
      <c r="K151" s="335"/>
      <c r="L151" s="335"/>
      <c r="M151" s="335"/>
      <c r="N151" s="335"/>
      <c r="O151" s="335"/>
      <c r="P151" s="335"/>
      <c r="Q151" s="335"/>
    </row>
    <row r="152" spans="1:17" ht="26.4">
      <c r="A152" s="410"/>
      <c r="B152" s="330"/>
      <c r="C152" s="330"/>
      <c r="D152" s="332"/>
      <c r="E152" s="18" t="s">
        <v>82</v>
      </c>
      <c r="F152" s="21">
        <v>10</v>
      </c>
      <c r="G152" s="18" t="s">
        <v>29</v>
      </c>
      <c r="H152" s="91"/>
      <c r="I152" s="91"/>
      <c r="J152" s="94">
        <v>18600</v>
      </c>
      <c r="K152" s="335"/>
      <c r="L152" s="335"/>
      <c r="M152" s="335"/>
      <c r="N152" s="335"/>
      <c r="O152" s="335"/>
      <c r="P152" s="335"/>
      <c r="Q152" s="335"/>
    </row>
    <row r="153" spans="1:17" ht="39.6">
      <c r="A153" s="410"/>
      <c r="B153" s="330"/>
      <c r="C153" s="330"/>
      <c r="D153" s="332"/>
      <c r="E153" s="18" t="s">
        <v>169</v>
      </c>
      <c r="F153" s="21">
        <v>10</v>
      </c>
      <c r="G153" s="18" t="s">
        <v>29</v>
      </c>
      <c r="H153" s="91"/>
      <c r="I153" s="91"/>
      <c r="J153" s="94">
        <v>18600</v>
      </c>
      <c r="K153" s="335"/>
      <c r="L153" s="335"/>
      <c r="M153" s="335"/>
      <c r="N153" s="335"/>
      <c r="O153" s="335"/>
      <c r="P153" s="335"/>
      <c r="Q153" s="335"/>
    </row>
    <row r="154" spans="1:17" ht="26.4">
      <c r="A154" s="410"/>
      <c r="B154" s="330"/>
      <c r="C154" s="330"/>
      <c r="D154" s="332"/>
      <c r="E154" s="18" t="s">
        <v>170</v>
      </c>
      <c r="F154" s="21">
        <v>5</v>
      </c>
      <c r="G154" s="18" t="s">
        <v>29</v>
      </c>
      <c r="H154" s="91"/>
      <c r="I154" s="91"/>
      <c r="J154" s="94">
        <v>18600</v>
      </c>
      <c r="K154" s="335"/>
      <c r="L154" s="335"/>
      <c r="M154" s="335"/>
      <c r="N154" s="335"/>
      <c r="O154" s="335"/>
      <c r="P154" s="335"/>
      <c r="Q154" s="335"/>
    </row>
    <row r="155" spans="1:17" ht="26.4">
      <c r="A155" s="410"/>
      <c r="B155" s="330"/>
      <c r="C155" s="330"/>
      <c r="D155" s="333"/>
      <c r="E155" s="18" t="s">
        <v>171</v>
      </c>
      <c r="F155" s="21">
        <v>5</v>
      </c>
      <c r="G155" s="18" t="s">
        <v>29</v>
      </c>
      <c r="H155" s="94"/>
      <c r="I155" s="94"/>
      <c r="J155" s="94">
        <v>18600</v>
      </c>
      <c r="K155" s="336"/>
      <c r="L155" s="336"/>
      <c r="M155" s="336"/>
      <c r="N155" s="336"/>
      <c r="O155" s="336"/>
      <c r="P155" s="336"/>
      <c r="Q155" s="336"/>
    </row>
    <row r="156" spans="1:17">
      <c r="A156" s="411"/>
      <c r="B156" s="30"/>
      <c r="C156" s="17"/>
      <c r="D156" s="15"/>
      <c r="E156" s="79" t="s">
        <v>24</v>
      </c>
      <c r="F156" s="31">
        <f>F145+F146+F147+F148+F149+F150+F151+F152+F153+F154+F155</f>
        <v>150</v>
      </c>
      <c r="G156" s="18"/>
      <c r="H156" s="92"/>
      <c r="I156" s="92"/>
      <c r="J156" s="92"/>
      <c r="K156" s="17"/>
      <c r="L156" s="17">
        <v>370</v>
      </c>
      <c r="M156" s="17">
        <v>140</v>
      </c>
      <c r="N156" s="17">
        <v>105</v>
      </c>
      <c r="O156" s="17"/>
      <c r="P156" s="30"/>
      <c r="Q156" s="30"/>
    </row>
    <row r="157" spans="1:17">
      <c r="A157" s="413">
        <v>19</v>
      </c>
      <c r="B157" s="314" t="s">
        <v>172</v>
      </c>
      <c r="C157" s="314" t="s">
        <v>173</v>
      </c>
      <c r="D157" s="314" t="s">
        <v>174</v>
      </c>
      <c r="E157" s="72" t="s">
        <v>181</v>
      </c>
      <c r="F157" s="25">
        <v>5</v>
      </c>
      <c r="G157" s="57" t="s">
        <v>29</v>
      </c>
      <c r="H157" s="25">
        <v>7</v>
      </c>
      <c r="I157" s="25">
        <v>0</v>
      </c>
      <c r="J157" s="92">
        <v>23000</v>
      </c>
      <c r="K157" s="314"/>
      <c r="L157" s="312"/>
      <c r="M157" s="312"/>
      <c r="N157" s="312"/>
      <c r="O157" s="314" t="s">
        <v>176</v>
      </c>
      <c r="P157" s="314"/>
      <c r="Q157" s="312"/>
    </row>
    <row r="158" spans="1:17" ht="26.4">
      <c r="A158" s="414"/>
      <c r="B158" s="315"/>
      <c r="C158" s="315"/>
      <c r="D158" s="315"/>
      <c r="E158" s="72" t="s">
        <v>182</v>
      </c>
      <c r="F158" s="25">
        <v>5</v>
      </c>
      <c r="G158" s="57" t="s">
        <v>29</v>
      </c>
      <c r="H158" s="32"/>
      <c r="I158" s="32"/>
      <c r="J158" s="92">
        <v>22000</v>
      </c>
      <c r="K158" s="315"/>
      <c r="L158" s="313"/>
      <c r="M158" s="313"/>
      <c r="N158" s="313"/>
      <c r="O158" s="315"/>
      <c r="P158" s="315"/>
      <c r="Q158" s="313"/>
    </row>
    <row r="159" spans="1:17">
      <c r="A159" s="414"/>
      <c r="B159" s="315"/>
      <c r="C159" s="315"/>
      <c r="D159" s="315"/>
      <c r="E159" s="72" t="s">
        <v>175</v>
      </c>
      <c r="F159" s="25">
        <v>5</v>
      </c>
      <c r="G159" s="57" t="s">
        <v>29</v>
      </c>
      <c r="H159" s="32"/>
      <c r="I159" s="32"/>
      <c r="J159" s="92">
        <v>23000</v>
      </c>
      <c r="K159" s="315"/>
      <c r="L159" s="313"/>
      <c r="M159" s="313"/>
      <c r="N159" s="313"/>
      <c r="O159" s="315"/>
      <c r="P159" s="315"/>
      <c r="Q159" s="313"/>
    </row>
    <row r="160" spans="1:17" ht="26.4">
      <c r="A160" s="414"/>
      <c r="B160" s="315"/>
      <c r="C160" s="315"/>
      <c r="D160" s="315"/>
      <c r="E160" s="72" t="s">
        <v>177</v>
      </c>
      <c r="F160" s="25">
        <v>5</v>
      </c>
      <c r="G160" s="57" t="s">
        <v>29</v>
      </c>
      <c r="H160" s="32"/>
      <c r="I160" s="32"/>
      <c r="J160" s="92">
        <v>25000</v>
      </c>
      <c r="K160" s="315"/>
      <c r="L160" s="313"/>
      <c r="M160" s="313"/>
      <c r="N160" s="313"/>
      <c r="O160" s="315"/>
      <c r="P160" s="315"/>
      <c r="Q160" s="313"/>
    </row>
    <row r="161" spans="1:17">
      <c r="A161" s="415"/>
      <c r="B161" s="316"/>
      <c r="C161" s="316"/>
      <c r="D161" s="316"/>
      <c r="E161" s="76" t="s">
        <v>24</v>
      </c>
      <c r="F161" s="26">
        <v>20</v>
      </c>
      <c r="G161" s="27"/>
      <c r="H161" s="99"/>
      <c r="I161" s="99"/>
      <c r="J161" s="99"/>
      <c r="K161" s="28"/>
      <c r="L161" s="28"/>
      <c r="M161" s="28"/>
      <c r="N161" s="28"/>
      <c r="O161" s="29"/>
      <c r="P161" s="28"/>
      <c r="Q161" s="28"/>
    </row>
    <row r="162" spans="1:17">
      <c r="A162" s="413">
        <v>20</v>
      </c>
      <c r="B162" s="314" t="s">
        <v>178</v>
      </c>
      <c r="C162" s="314" t="s">
        <v>179</v>
      </c>
      <c r="D162" s="314" t="s">
        <v>180</v>
      </c>
      <c r="E162" s="72" t="s">
        <v>40</v>
      </c>
      <c r="F162" s="25">
        <v>10</v>
      </c>
      <c r="G162" s="57" t="s">
        <v>29</v>
      </c>
      <c r="H162" s="25">
        <v>52</v>
      </c>
      <c r="I162" s="25">
        <v>10</v>
      </c>
      <c r="J162" s="25">
        <v>18000</v>
      </c>
      <c r="K162" s="314"/>
      <c r="L162" s="312"/>
      <c r="M162" s="312"/>
      <c r="N162" s="312"/>
      <c r="O162" s="314" t="s">
        <v>176</v>
      </c>
      <c r="P162" s="314"/>
      <c r="Q162" s="312"/>
    </row>
    <row r="163" spans="1:17" ht="66">
      <c r="A163" s="414"/>
      <c r="B163" s="315"/>
      <c r="C163" s="315"/>
      <c r="D163" s="315"/>
      <c r="E163" s="72" t="s">
        <v>183</v>
      </c>
      <c r="F163" s="25">
        <v>10</v>
      </c>
      <c r="G163" s="57" t="s">
        <v>29</v>
      </c>
      <c r="H163" s="32"/>
      <c r="I163" s="32"/>
      <c r="J163" s="56">
        <v>18000</v>
      </c>
      <c r="K163" s="315"/>
      <c r="L163" s="313"/>
      <c r="M163" s="313"/>
      <c r="N163" s="313"/>
      <c r="O163" s="315"/>
      <c r="P163" s="315"/>
      <c r="Q163" s="313"/>
    </row>
    <row r="164" spans="1:17">
      <c r="A164" s="415"/>
      <c r="B164" s="316"/>
      <c r="C164" s="316"/>
      <c r="D164" s="316"/>
      <c r="E164" s="76" t="s">
        <v>24</v>
      </c>
      <c r="F164" s="26">
        <v>20</v>
      </c>
      <c r="G164" s="27"/>
      <c r="H164" s="99"/>
      <c r="I164" s="99"/>
      <c r="J164" s="99"/>
      <c r="K164" s="28"/>
      <c r="L164" s="28"/>
      <c r="M164" s="28"/>
      <c r="N164" s="28"/>
      <c r="O164" s="29"/>
      <c r="P164" s="28"/>
      <c r="Q164" s="28"/>
    </row>
    <row r="165" spans="1:17">
      <c r="A165" s="412">
        <v>21</v>
      </c>
      <c r="B165" s="334" t="s">
        <v>184</v>
      </c>
      <c r="C165" s="334" t="s">
        <v>108</v>
      </c>
      <c r="D165" s="334" t="s">
        <v>39</v>
      </c>
      <c r="E165" s="18" t="s">
        <v>109</v>
      </c>
      <c r="F165" s="21">
        <v>15</v>
      </c>
      <c r="G165" s="340" t="s">
        <v>29</v>
      </c>
      <c r="H165" s="93">
        <v>2</v>
      </c>
      <c r="I165" s="93">
        <v>0</v>
      </c>
      <c r="J165" s="99">
        <v>15000</v>
      </c>
      <c r="K165" s="314"/>
      <c r="L165" s="334"/>
      <c r="M165" s="334"/>
      <c r="N165" s="334"/>
      <c r="O165" s="334" t="s">
        <v>110</v>
      </c>
      <c r="P165" s="334"/>
      <c r="Q165" s="334"/>
    </row>
    <row r="166" spans="1:17">
      <c r="A166" s="412"/>
      <c r="B166" s="335"/>
      <c r="C166" s="335"/>
      <c r="D166" s="335"/>
      <c r="E166" s="51" t="s">
        <v>111</v>
      </c>
      <c r="F166" s="52">
        <v>15</v>
      </c>
      <c r="G166" s="341"/>
      <c r="H166" s="91"/>
      <c r="I166" s="91"/>
      <c r="J166" s="99">
        <v>15000</v>
      </c>
      <c r="K166" s="315"/>
      <c r="L166" s="335"/>
      <c r="M166" s="335"/>
      <c r="N166" s="335"/>
      <c r="O166" s="335"/>
      <c r="P166" s="335"/>
      <c r="Q166" s="335"/>
    </row>
    <row r="167" spans="1:17">
      <c r="A167" s="412"/>
      <c r="B167" s="335"/>
      <c r="C167" s="335"/>
      <c r="D167" s="335"/>
      <c r="E167" s="51" t="s">
        <v>83</v>
      </c>
      <c r="F167" s="52">
        <v>10</v>
      </c>
      <c r="G167" s="341"/>
      <c r="H167" s="91"/>
      <c r="I167" s="91"/>
      <c r="J167" s="99">
        <v>18000</v>
      </c>
      <c r="K167" s="315"/>
      <c r="L167" s="335"/>
      <c r="M167" s="335"/>
      <c r="N167" s="335"/>
      <c r="O167" s="335"/>
      <c r="P167" s="335"/>
      <c r="Q167" s="335"/>
    </row>
    <row r="168" spans="1:17">
      <c r="A168" s="412"/>
      <c r="B168" s="335"/>
      <c r="C168" s="335"/>
      <c r="D168" s="335"/>
      <c r="E168" s="51" t="s">
        <v>31</v>
      </c>
      <c r="F168" s="52">
        <v>10</v>
      </c>
      <c r="G168" s="341"/>
      <c r="H168" s="91"/>
      <c r="I168" s="91"/>
      <c r="J168" s="99">
        <v>18000</v>
      </c>
      <c r="K168" s="315"/>
      <c r="L168" s="335"/>
      <c r="M168" s="335"/>
      <c r="N168" s="335"/>
      <c r="O168" s="335"/>
      <c r="P168" s="335"/>
      <c r="Q168" s="335"/>
    </row>
    <row r="169" spans="1:17">
      <c r="A169" s="412"/>
      <c r="B169" s="335"/>
      <c r="C169" s="335"/>
      <c r="D169" s="335"/>
      <c r="E169" s="51" t="s">
        <v>112</v>
      </c>
      <c r="F169" s="52">
        <v>8</v>
      </c>
      <c r="G169" s="341"/>
      <c r="H169" s="91"/>
      <c r="I169" s="91"/>
      <c r="J169" s="99">
        <v>18000</v>
      </c>
      <c r="K169" s="315"/>
      <c r="L169" s="335"/>
      <c r="M169" s="335"/>
      <c r="N169" s="335"/>
      <c r="O169" s="335"/>
      <c r="P169" s="335"/>
      <c r="Q169" s="335"/>
    </row>
    <row r="170" spans="1:17">
      <c r="A170" s="412"/>
      <c r="B170" s="335"/>
      <c r="C170" s="335"/>
      <c r="D170" s="335"/>
      <c r="E170" s="51" t="s">
        <v>113</v>
      </c>
      <c r="F170" s="52">
        <v>5</v>
      </c>
      <c r="G170" s="341"/>
      <c r="H170" s="91"/>
      <c r="I170" s="91"/>
      <c r="J170" s="99">
        <v>20000</v>
      </c>
      <c r="K170" s="315"/>
      <c r="L170" s="335"/>
      <c r="M170" s="335"/>
      <c r="N170" s="335"/>
      <c r="O170" s="335"/>
      <c r="P170" s="335"/>
      <c r="Q170" s="335"/>
    </row>
    <row r="171" spans="1:17">
      <c r="A171" s="412"/>
      <c r="B171" s="335"/>
      <c r="C171" s="335"/>
      <c r="D171" s="335"/>
      <c r="E171" s="51" t="s">
        <v>114</v>
      </c>
      <c r="F171" s="52">
        <v>6</v>
      </c>
      <c r="G171" s="341"/>
      <c r="H171" s="91"/>
      <c r="I171" s="91"/>
      <c r="J171" s="99">
        <v>18000</v>
      </c>
      <c r="K171" s="315"/>
      <c r="L171" s="335"/>
      <c r="M171" s="335"/>
      <c r="N171" s="335"/>
      <c r="O171" s="335"/>
      <c r="P171" s="335"/>
      <c r="Q171" s="335"/>
    </row>
    <row r="172" spans="1:17" ht="26.4">
      <c r="A172" s="412"/>
      <c r="B172" s="335"/>
      <c r="C172" s="335"/>
      <c r="D172" s="335"/>
      <c r="E172" s="51" t="s">
        <v>82</v>
      </c>
      <c r="F172" s="52">
        <v>3</v>
      </c>
      <c r="G172" s="341"/>
      <c r="H172" s="91"/>
      <c r="I172" s="91"/>
      <c r="J172" s="99">
        <v>18000</v>
      </c>
      <c r="K172" s="315"/>
      <c r="L172" s="335"/>
      <c r="M172" s="335"/>
      <c r="N172" s="335"/>
      <c r="O172" s="335"/>
      <c r="P172" s="335"/>
      <c r="Q172" s="335"/>
    </row>
    <row r="173" spans="1:17" ht="26.4">
      <c r="A173" s="412"/>
      <c r="B173" s="335"/>
      <c r="C173" s="335"/>
      <c r="D173" s="335"/>
      <c r="E173" s="51" t="s">
        <v>115</v>
      </c>
      <c r="F173" s="52">
        <v>3</v>
      </c>
      <c r="G173" s="341"/>
      <c r="H173" s="91"/>
      <c r="I173" s="91"/>
      <c r="J173" s="99">
        <v>18000</v>
      </c>
      <c r="K173" s="315"/>
      <c r="L173" s="335"/>
      <c r="M173" s="335"/>
      <c r="N173" s="335"/>
      <c r="O173" s="335"/>
      <c r="P173" s="335"/>
      <c r="Q173" s="335"/>
    </row>
    <row r="174" spans="1:17" ht="26.4">
      <c r="A174" s="412"/>
      <c r="B174" s="335"/>
      <c r="C174" s="335"/>
      <c r="D174" s="335"/>
      <c r="E174" s="51" t="s">
        <v>116</v>
      </c>
      <c r="F174" s="52">
        <v>15</v>
      </c>
      <c r="G174" s="341"/>
      <c r="H174" s="91"/>
      <c r="I174" s="91"/>
      <c r="J174" s="99">
        <v>18000</v>
      </c>
      <c r="K174" s="315"/>
      <c r="L174" s="335"/>
      <c r="M174" s="335"/>
      <c r="N174" s="335"/>
      <c r="O174" s="335"/>
      <c r="P174" s="335"/>
      <c r="Q174" s="335"/>
    </row>
    <row r="175" spans="1:17" ht="26.4">
      <c r="A175" s="412"/>
      <c r="B175" s="335"/>
      <c r="C175" s="335"/>
      <c r="D175" s="335"/>
      <c r="E175" s="51" t="s">
        <v>32</v>
      </c>
      <c r="F175" s="52">
        <v>6</v>
      </c>
      <c r="G175" s="341"/>
      <c r="H175" s="91"/>
      <c r="I175" s="91"/>
      <c r="J175" s="99">
        <v>20000</v>
      </c>
      <c r="K175" s="315"/>
      <c r="L175" s="335"/>
      <c r="M175" s="335"/>
      <c r="N175" s="335"/>
      <c r="O175" s="335"/>
      <c r="P175" s="335"/>
      <c r="Q175" s="335"/>
    </row>
    <row r="176" spans="1:17" ht="26.4">
      <c r="A176" s="412"/>
      <c r="B176" s="335"/>
      <c r="C176" s="335"/>
      <c r="D176" s="335"/>
      <c r="E176" s="51" t="s">
        <v>117</v>
      </c>
      <c r="F176" s="52">
        <v>20</v>
      </c>
      <c r="G176" s="341"/>
      <c r="H176" s="91"/>
      <c r="I176" s="91"/>
      <c r="J176" s="99">
        <v>15000</v>
      </c>
      <c r="K176" s="315"/>
      <c r="L176" s="335"/>
      <c r="M176" s="335"/>
      <c r="N176" s="335"/>
      <c r="O176" s="335"/>
      <c r="P176" s="335"/>
      <c r="Q176" s="335"/>
    </row>
    <row r="177" spans="1:17">
      <c r="A177" s="412"/>
      <c r="B177" s="335"/>
      <c r="C177" s="335"/>
      <c r="D177" s="335"/>
      <c r="E177" s="53" t="s">
        <v>118</v>
      </c>
      <c r="F177" s="52">
        <v>5</v>
      </c>
      <c r="G177" s="341"/>
      <c r="H177" s="91"/>
      <c r="I177" s="91"/>
      <c r="J177" s="99">
        <v>18000</v>
      </c>
      <c r="K177" s="316"/>
      <c r="L177" s="336"/>
      <c r="M177" s="336"/>
      <c r="N177" s="336"/>
      <c r="O177" s="335"/>
      <c r="P177" s="335"/>
      <c r="Q177" s="335"/>
    </row>
    <row r="178" spans="1:17">
      <c r="A178" s="412"/>
      <c r="B178" s="335"/>
      <c r="C178" s="335"/>
      <c r="D178" s="335"/>
      <c r="E178" s="53" t="s">
        <v>40</v>
      </c>
      <c r="F178" s="52">
        <v>15</v>
      </c>
      <c r="G178" s="341"/>
      <c r="H178" s="91"/>
      <c r="I178" s="91"/>
      <c r="J178" s="99">
        <v>20000</v>
      </c>
      <c r="K178" s="54"/>
      <c r="L178" s="55"/>
      <c r="M178" s="55"/>
      <c r="N178" s="55"/>
      <c r="O178" s="335"/>
      <c r="P178" s="335"/>
      <c r="Q178" s="335"/>
    </row>
    <row r="179" spans="1:17">
      <c r="A179" s="412"/>
      <c r="B179" s="335"/>
      <c r="C179" s="335"/>
      <c r="D179" s="335"/>
      <c r="E179" s="53" t="s">
        <v>20</v>
      </c>
      <c r="F179" s="52">
        <v>4</v>
      </c>
      <c r="G179" s="341"/>
      <c r="H179" s="91"/>
      <c r="I179" s="91"/>
      <c r="J179" s="99">
        <v>18000</v>
      </c>
      <c r="K179" s="54"/>
      <c r="L179" s="55"/>
      <c r="M179" s="55"/>
      <c r="N179" s="55"/>
      <c r="O179" s="335"/>
      <c r="P179" s="335"/>
      <c r="Q179" s="335"/>
    </row>
    <row r="180" spans="1:17" ht="26.4">
      <c r="A180" s="412"/>
      <c r="B180" s="335"/>
      <c r="C180" s="335"/>
      <c r="D180" s="335"/>
      <c r="E180" s="53" t="s">
        <v>119</v>
      </c>
      <c r="F180" s="52">
        <v>2</v>
      </c>
      <c r="G180" s="341"/>
      <c r="H180" s="91"/>
      <c r="I180" s="91"/>
      <c r="J180" s="99">
        <v>15000</v>
      </c>
      <c r="K180" s="54"/>
      <c r="L180" s="55"/>
      <c r="M180" s="55"/>
      <c r="N180" s="55"/>
      <c r="O180" s="335"/>
      <c r="P180" s="335"/>
      <c r="Q180" s="335"/>
    </row>
    <row r="181" spans="1:17">
      <c r="A181" s="412"/>
      <c r="B181" s="335"/>
      <c r="C181" s="335"/>
      <c r="D181" s="335"/>
      <c r="E181" s="53" t="s">
        <v>125</v>
      </c>
      <c r="F181" s="52">
        <v>10</v>
      </c>
      <c r="G181" s="341"/>
      <c r="H181" s="91"/>
      <c r="I181" s="91"/>
      <c r="J181" s="99">
        <v>15000</v>
      </c>
      <c r="K181" s="54"/>
      <c r="L181" s="55"/>
      <c r="M181" s="55"/>
      <c r="N181" s="55"/>
      <c r="O181" s="335"/>
      <c r="P181" s="335"/>
      <c r="Q181" s="335"/>
    </row>
    <row r="182" spans="1:17" ht="39.6">
      <c r="A182" s="412"/>
      <c r="B182" s="335"/>
      <c r="C182" s="335"/>
      <c r="D182" s="335"/>
      <c r="E182" s="53" t="s">
        <v>126</v>
      </c>
      <c r="F182" s="52">
        <v>1</v>
      </c>
      <c r="G182" s="341"/>
      <c r="H182" s="91"/>
      <c r="I182" s="91"/>
      <c r="J182" s="99">
        <v>20000</v>
      </c>
      <c r="K182" s="54"/>
      <c r="L182" s="55"/>
      <c r="M182" s="55"/>
      <c r="N182" s="55"/>
      <c r="O182" s="335"/>
      <c r="P182" s="335"/>
      <c r="Q182" s="335"/>
    </row>
    <row r="183" spans="1:17" ht="39.6">
      <c r="A183" s="412"/>
      <c r="B183" s="336"/>
      <c r="C183" s="336"/>
      <c r="D183" s="336"/>
      <c r="E183" s="53" t="s">
        <v>127</v>
      </c>
      <c r="F183" s="52">
        <v>6</v>
      </c>
      <c r="G183" s="342"/>
      <c r="H183" s="94"/>
      <c r="I183" s="94"/>
      <c r="J183" s="99">
        <v>20000</v>
      </c>
      <c r="K183" s="54"/>
      <c r="L183" s="55"/>
      <c r="M183" s="55"/>
      <c r="N183" s="55"/>
      <c r="O183" s="336"/>
      <c r="P183" s="336"/>
      <c r="Q183" s="336"/>
    </row>
    <row r="184" spans="1:17">
      <c r="A184" s="412"/>
      <c r="B184" s="30"/>
      <c r="C184" s="17"/>
      <c r="D184" s="15"/>
      <c r="E184" s="79" t="s">
        <v>24</v>
      </c>
      <c r="F184" s="31">
        <v>159</v>
      </c>
      <c r="G184" s="18"/>
      <c r="H184" s="94"/>
      <c r="I184" s="94"/>
      <c r="J184" s="94"/>
      <c r="K184" s="55"/>
      <c r="L184" s="17"/>
      <c r="M184" s="17"/>
      <c r="N184" s="17"/>
      <c r="O184" s="17"/>
      <c r="P184" s="30"/>
      <c r="Q184" s="30"/>
    </row>
    <row r="185" spans="1:17">
      <c r="A185" s="412">
        <v>22</v>
      </c>
      <c r="B185" s="334" t="s">
        <v>185</v>
      </c>
      <c r="C185" s="334" t="s">
        <v>108</v>
      </c>
      <c r="D185" s="334" t="s">
        <v>39</v>
      </c>
      <c r="E185" s="18" t="s">
        <v>109</v>
      </c>
      <c r="F185" s="21">
        <v>15</v>
      </c>
      <c r="G185" s="340" t="s">
        <v>29</v>
      </c>
      <c r="H185" s="93">
        <v>1</v>
      </c>
      <c r="I185" s="93">
        <v>0</v>
      </c>
      <c r="J185" s="94">
        <v>18000</v>
      </c>
      <c r="K185" s="314"/>
      <c r="L185" s="334"/>
      <c r="M185" s="334"/>
      <c r="N185" s="334"/>
      <c r="O185" s="334" t="s">
        <v>110</v>
      </c>
      <c r="P185" s="334"/>
      <c r="Q185" s="334"/>
    </row>
    <row r="186" spans="1:17">
      <c r="A186" s="412"/>
      <c r="B186" s="335"/>
      <c r="C186" s="335"/>
      <c r="D186" s="335"/>
      <c r="E186" s="51" t="s">
        <v>111</v>
      </c>
      <c r="F186" s="52">
        <v>15</v>
      </c>
      <c r="G186" s="341"/>
      <c r="H186" s="91"/>
      <c r="I186" s="91"/>
      <c r="J186" s="94">
        <v>20000</v>
      </c>
      <c r="K186" s="315"/>
      <c r="L186" s="335"/>
      <c r="M186" s="335"/>
      <c r="N186" s="335"/>
      <c r="O186" s="335"/>
      <c r="P186" s="335"/>
      <c r="Q186" s="335"/>
    </row>
    <row r="187" spans="1:17">
      <c r="A187" s="412"/>
      <c r="B187" s="335"/>
      <c r="C187" s="335"/>
      <c r="D187" s="335"/>
      <c r="E187" s="51" t="s">
        <v>83</v>
      </c>
      <c r="F187" s="52">
        <v>10</v>
      </c>
      <c r="G187" s="341"/>
      <c r="H187" s="91"/>
      <c r="I187" s="91"/>
      <c r="J187" s="94">
        <v>18000</v>
      </c>
      <c r="K187" s="315"/>
      <c r="L187" s="335"/>
      <c r="M187" s="335"/>
      <c r="N187" s="335"/>
      <c r="O187" s="335"/>
      <c r="P187" s="335"/>
      <c r="Q187" s="335"/>
    </row>
    <row r="188" spans="1:17">
      <c r="A188" s="412"/>
      <c r="B188" s="335"/>
      <c r="C188" s="335"/>
      <c r="D188" s="335"/>
      <c r="E188" s="51" t="s">
        <v>31</v>
      </c>
      <c r="F188" s="52">
        <v>10</v>
      </c>
      <c r="G188" s="341"/>
      <c r="H188" s="91"/>
      <c r="I188" s="91"/>
      <c r="J188" s="94">
        <v>20000</v>
      </c>
      <c r="K188" s="315"/>
      <c r="L188" s="335"/>
      <c r="M188" s="335"/>
      <c r="N188" s="335"/>
      <c r="O188" s="335"/>
      <c r="P188" s="335"/>
      <c r="Q188" s="335"/>
    </row>
    <row r="189" spans="1:17">
      <c r="A189" s="412"/>
      <c r="B189" s="335"/>
      <c r="C189" s="335"/>
      <c r="D189" s="335"/>
      <c r="E189" s="51" t="s">
        <v>112</v>
      </c>
      <c r="F189" s="52">
        <v>8</v>
      </c>
      <c r="G189" s="341"/>
      <c r="H189" s="91"/>
      <c r="I189" s="91"/>
      <c r="J189" s="94">
        <v>18000</v>
      </c>
      <c r="K189" s="315"/>
      <c r="L189" s="335"/>
      <c r="M189" s="335"/>
      <c r="N189" s="335"/>
      <c r="O189" s="335"/>
      <c r="P189" s="335"/>
      <c r="Q189" s="335"/>
    </row>
    <row r="190" spans="1:17">
      <c r="A190" s="412"/>
      <c r="B190" s="335"/>
      <c r="C190" s="335"/>
      <c r="D190" s="335"/>
      <c r="E190" s="51" t="s">
        <v>113</v>
      </c>
      <c r="F190" s="52">
        <v>5</v>
      </c>
      <c r="G190" s="341"/>
      <c r="H190" s="91"/>
      <c r="I190" s="91"/>
      <c r="J190" s="94">
        <v>20000</v>
      </c>
      <c r="K190" s="315"/>
      <c r="L190" s="335"/>
      <c r="M190" s="335"/>
      <c r="N190" s="335"/>
      <c r="O190" s="335"/>
      <c r="P190" s="335"/>
      <c r="Q190" s="335"/>
    </row>
    <row r="191" spans="1:17">
      <c r="A191" s="412"/>
      <c r="B191" s="335"/>
      <c r="C191" s="335"/>
      <c r="D191" s="335"/>
      <c r="E191" s="51" t="s">
        <v>114</v>
      </c>
      <c r="F191" s="52">
        <v>6</v>
      </c>
      <c r="G191" s="341"/>
      <c r="H191" s="91"/>
      <c r="I191" s="91"/>
      <c r="J191" s="94">
        <v>20000</v>
      </c>
      <c r="K191" s="315"/>
      <c r="L191" s="335"/>
      <c r="M191" s="335"/>
      <c r="N191" s="335"/>
      <c r="O191" s="335"/>
      <c r="P191" s="335"/>
      <c r="Q191" s="335"/>
    </row>
    <row r="192" spans="1:17" ht="26.4">
      <c r="A192" s="412"/>
      <c r="B192" s="335"/>
      <c r="C192" s="335"/>
      <c r="D192" s="335"/>
      <c r="E192" s="51" t="s">
        <v>82</v>
      </c>
      <c r="F192" s="52">
        <v>3</v>
      </c>
      <c r="G192" s="341"/>
      <c r="H192" s="91"/>
      <c r="I192" s="91"/>
      <c r="J192" s="94">
        <v>18000</v>
      </c>
      <c r="K192" s="315"/>
      <c r="L192" s="335"/>
      <c r="M192" s="335"/>
      <c r="N192" s="335"/>
      <c r="O192" s="335"/>
      <c r="P192" s="335"/>
      <c r="Q192" s="335"/>
    </row>
    <row r="193" spans="1:17" ht="26.4">
      <c r="A193" s="412"/>
      <c r="B193" s="335"/>
      <c r="C193" s="335"/>
      <c r="D193" s="335"/>
      <c r="E193" s="51" t="s">
        <v>115</v>
      </c>
      <c r="F193" s="52">
        <v>3</v>
      </c>
      <c r="G193" s="341"/>
      <c r="H193" s="91"/>
      <c r="I193" s="91"/>
      <c r="J193" s="94">
        <v>18000</v>
      </c>
      <c r="K193" s="315"/>
      <c r="L193" s="335"/>
      <c r="M193" s="335"/>
      <c r="N193" s="335"/>
      <c r="O193" s="335"/>
      <c r="P193" s="335"/>
      <c r="Q193" s="335"/>
    </row>
    <row r="194" spans="1:17" ht="26.4">
      <c r="A194" s="412"/>
      <c r="B194" s="335"/>
      <c r="C194" s="335"/>
      <c r="D194" s="335"/>
      <c r="E194" s="51" t="s">
        <v>116</v>
      </c>
      <c r="F194" s="52">
        <v>15</v>
      </c>
      <c r="G194" s="341"/>
      <c r="H194" s="91"/>
      <c r="I194" s="91"/>
      <c r="J194" s="94">
        <v>18000</v>
      </c>
      <c r="K194" s="315"/>
      <c r="L194" s="335"/>
      <c r="M194" s="335"/>
      <c r="N194" s="335"/>
      <c r="O194" s="335"/>
      <c r="P194" s="335"/>
      <c r="Q194" s="335"/>
    </row>
    <row r="195" spans="1:17" ht="26.4">
      <c r="A195" s="412"/>
      <c r="B195" s="335"/>
      <c r="C195" s="335"/>
      <c r="D195" s="335"/>
      <c r="E195" s="51" t="s">
        <v>32</v>
      </c>
      <c r="F195" s="52">
        <v>10</v>
      </c>
      <c r="G195" s="341"/>
      <c r="H195" s="91"/>
      <c r="I195" s="91"/>
      <c r="J195" s="94">
        <v>20000</v>
      </c>
      <c r="K195" s="315"/>
      <c r="L195" s="335"/>
      <c r="M195" s="335"/>
      <c r="N195" s="335"/>
      <c r="O195" s="335"/>
      <c r="P195" s="335"/>
      <c r="Q195" s="335"/>
    </row>
    <row r="196" spans="1:17" ht="26.4">
      <c r="A196" s="412"/>
      <c r="B196" s="335"/>
      <c r="C196" s="335"/>
      <c r="D196" s="335"/>
      <c r="E196" s="51" t="s">
        <v>117</v>
      </c>
      <c r="F196" s="52">
        <v>20</v>
      </c>
      <c r="G196" s="341"/>
      <c r="H196" s="91"/>
      <c r="I196" s="91"/>
      <c r="J196" s="94">
        <v>15000</v>
      </c>
      <c r="K196" s="315"/>
      <c r="L196" s="335"/>
      <c r="M196" s="335"/>
      <c r="N196" s="335"/>
      <c r="O196" s="335"/>
      <c r="P196" s="335"/>
      <c r="Q196" s="335"/>
    </row>
    <row r="197" spans="1:17">
      <c r="A197" s="412"/>
      <c r="B197" s="335"/>
      <c r="C197" s="335"/>
      <c r="D197" s="335"/>
      <c r="E197" s="53" t="s">
        <v>118</v>
      </c>
      <c r="F197" s="52">
        <v>5</v>
      </c>
      <c r="G197" s="341"/>
      <c r="H197" s="91"/>
      <c r="I197" s="91"/>
      <c r="J197" s="94">
        <v>18000</v>
      </c>
      <c r="K197" s="316"/>
      <c r="L197" s="336"/>
      <c r="M197" s="336"/>
      <c r="N197" s="336"/>
      <c r="O197" s="335"/>
      <c r="P197" s="335"/>
      <c r="Q197" s="335"/>
    </row>
    <row r="198" spans="1:17">
      <c r="A198" s="412"/>
      <c r="B198" s="335"/>
      <c r="C198" s="335"/>
      <c r="D198" s="335"/>
      <c r="E198" s="53" t="s">
        <v>40</v>
      </c>
      <c r="F198" s="52">
        <v>15</v>
      </c>
      <c r="G198" s="341"/>
      <c r="H198" s="91"/>
      <c r="I198" s="91"/>
      <c r="J198" s="94">
        <v>20000</v>
      </c>
      <c r="K198" s="54"/>
      <c r="L198" s="55"/>
      <c r="M198" s="55"/>
      <c r="N198" s="55"/>
      <c r="O198" s="335"/>
      <c r="P198" s="335"/>
      <c r="Q198" s="335"/>
    </row>
    <row r="199" spans="1:17">
      <c r="A199" s="412"/>
      <c r="B199" s="335"/>
      <c r="C199" s="335"/>
      <c r="D199" s="335"/>
      <c r="E199" s="53" t="s">
        <v>20</v>
      </c>
      <c r="F199" s="52">
        <v>4</v>
      </c>
      <c r="G199" s="341"/>
      <c r="H199" s="91"/>
      <c r="I199" s="91"/>
      <c r="J199" s="94">
        <v>18000</v>
      </c>
      <c r="K199" s="54"/>
      <c r="L199" s="55"/>
      <c r="M199" s="55"/>
      <c r="N199" s="55"/>
      <c r="O199" s="335"/>
      <c r="P199" s="335"/>
      <c r="Q199" s="335"/>
    </row>
    <row r="200" spans="1:17" ht="26.4">
      <c r="A200" s="412"/>
      <c r="B200" s="335"/>
      <c r="C200" s="335"/>
      <c r="D200" s="335"/>
      <c r="E200" s="53" t="s">
        <v>119</v>
      </c>
      <c r="F200" s="52">
        <v>2</v>
      </c>
      <c r="G200" s="341"/>
      <c r="H200" s="91"/>
      <c r="I200" s="91"/>
      <c r="J200" s="94">
        <v>15000</v>
      </c>
      <c r="K200" s="54"/>
      <c r="L200" s="55"/>
      <c r="M200" s="55"/>
      <c r="N200" s="55"/>
      <c r="O200" s="335"/>
      <c r="P200" s="335"/>
      <c r="Q200" s="335"/>
    </row>
    <row r="201" spans="1:17">
      <c r="A201" s="412"/>
      <c r="B201" s="335"/>
      <c r="C201" s="335"/>
      <c r="D201" s="335"/>
      <c r="E201" s="53" t="s">
        <v>125</v>
      </c>
      <c r="F201" s="52">
        <v>10</v>
      </c>
      <c r="G201" s="341"/>
      <c r="H201" s="91"/>
      <c r="I201" s="91"/>
      <c r="J201" s="94">
        <v>15000</v>
      </c>
      <c r="K201" s="54"/>
      <c r="L201" s="55"/>
      <c r="M201" s="55"/>
      <c r="N201" s="55"/>
      <c r="O201" s="335"/>
      <c r="P201" s="335"/>
      <c r="Q201" s="335"/>
    </row>
    <row r="202" spans="1:17" ht="39.6">
      <c r="A202" s="412"/>
      <c r="B202" s="335"/>
      <c r="C202" s="335"/>
      <c r="D202" s="335"/>
      <c r="E202" s="53" t="s">
        <v>126</v>
      </c>
      <c r="F202" s="52">
        <v>1</v>
      </c>
      <c r="G202" s="341"/>
      <c r="H202" s="91"/>
      <c r="I202" s="91"/>
      <c r="J202" s="94">
        <v>20000</v>
      </c>
      <c r="K202" s="54"/>
      <c r="L202" s="55"/>
      <c r="M202" s="55"/>
      <c r="N202" s="55"/>
      <c r="O202" s="335"/>
      <c r="P202" s="335"/>
      <c r="Q202" s="335"/>
    </row>
    <row r="203" spans="1:17" ht="39.6">
      <c r="A203" s="412"/>
      <c r="B203" s="336"/>
      <c r="C203" s="336"/>
      <c r="D203" s="336"/>
      <c r="E203" s="53" t="s">
        <v>127</v>
      </c>
      <c r="F203" s="52">
        <v>10</v>
      </c>
      <c r="G203" s="342"/>
      <c r="H203" s="94"/>
      <c r="I203" s="94"/>
      <c r="J203" s="94">
        <v>20000</v>
      </c>
      <c r="K203" s="54"/>
      <c r="L203" s="55"/>
      <c r="M203" s="55"/>
      <c r="N203" s="55"/>
      <c r="O203" s="336"/>
      <c r="P203" s="336"/>
      <c r="Q203" s="336"/>
    </row>
    <row r="204" spans="1:17">
      <c r="A204" s="412"/>
      <c r="B204" s="30"/>
      <c r="C204" s="17"/>
      <c r="D204" s="15"/>
      <c r="E204" s="79" t="s">
        <v>24</v>
      </c>
      <c r="F204" s="31">
        <v>167</v>
      </c>
      <c r="G204" s="18"/>
      <c r="H204" s="94"/>
      <c r="I204" s="94"/>
      <c r="J204" s="94"/>
      <c r="K204" s="55"/>
      <c r="L204" s="17"/>
      <c r="M204" s="17"/>
      <c r="N204" s="17"/>
      <c r="O204" s="17"/>
      <c r="P204" s="30"/>
      <c r="Q204" s="30"/>
    </row>
    <row r="205" spans="1:17">
      <c r="A205" s="409">
        <v>23</v>
      </c>
      <c r="B205" s="330" t="s">
        <v>186</v>
      </c>
      <c r="C205" s="330" t="s">
        <v>187</v>
      </c>
      <c r="D205" s="334" t="s">
        <v>188</v>
      </c>
      <c r="E205" s="30" t="s">
        <v>109</v>
      </c>
      <c r="F205" s="10">
        <v>7</v>
      </c>
      <c r="G205" s="30" t="s">
        <v>21</v>
      </c>
      <c r="H205" s="87">
        <v>25</v>
      </c>
      <c r="I205" s="87">
        <v>4</v>
      </c>
      <c r="J205" s="94">
        <v>20000</v>
      </c>
      <c r="K205" s="334" t="s">
        <v>41</v>
      </c>
      <c r="L205" s="334">
        <v>0</v>
      </c>
      <c r="M205" s="334">
        <v>0</v>
      </c>
      <c r="N205" s="334">
        <v>0</v>
      </c>
      <c r="O205" s="334" t="s">
        <v>190</v>
      </c>
      <c r="P205" s="334" t="s">
        <v>191</v>
      </c>
      <c r="Q205" s="334"/>
    </row>
    <row r="206" spans="1:17">
      <c r="A206" s="410"/>
      <c r="B206" s="330"/>
      <c r="C206" s="330"/>
      <c r="D206" s="335"/>
      <c r="E206" s="30" t="s">
        <v>31</v>
      </c>
      <c r="F206" s="10">
        <v>7</v>
      </c>
      <c r="G206" s="30" t="s">
        <v>21</v>
      </c>
      <c r="H206" s="95"/>
      <c r="I206" s="95"/>
      <c r="J206" s="94">
        <v>17000</v>
      </c>
      <c r="K206" s="335"/>
      <c r="L206" s="335"/>
      <c r="M206" s="335"/>
      <c r="N206" s="335"/>
      <c r="O206" s="335"/>
      <c r="P206" s="335"/>
      <c r="Q206" s="335"/>
    </row>
    <row r="207" spans="1:17">
      <c r="A207" s="410"/>
      <c r="B207" s="330"/>
      <c r="C207" s="330"/>
      <c r="D207" s="335"/>
      <c r="E207" s="30" t="s">
        <v>83</v>
      </c>
      <c r="F207" s="10">
        <v>7</v>
      </c>
      <c r="G207" s="30" t="s">
        <v>21</v>
      </c>
      <c r="H207" s="95"/>
      <c r="I207" s="95"/>
      <c r="J207" s="94">
        <v>20000</v>
      </c>
      <c r="K207" s="335"/>
      <c r="L207" s="335"/>
      <c r="M207" s="335"/>
      <c r="N207" s="335"/>
      <c r="O207" s="335"/>
      <c r="P207" s="335"/>
      <c r="Q207" s="335"/>
    </row>
    <row r="208" spans="1:17" ht="39.6">
      <c r="A208" s="410"/>
      <c r="B208" s="330"/>
      <c r="C208" s="330"/>
      <c r="D208" s="335"/>
      <c r="E208" s="30" t="s">
        <v>189</v>
      </c>
      <c r="F208" s="10">
        <v>3</v>
      </c>
      <c r="G208" s="30" t="s">
        <v>21</v>
      </c>
      <c r="H208" s="95"/>
      <c r="I208" s="95"/>
      <c r="J208" s="94">
        <v>20000</v>
      </c>
      <c r="K208" s="335"/>
      <c r="L208" s="335"/>
      <c r="M208" s="335"/>
      <c r="N208" s="335"/>
      <c r="O208" s="335"/>
      <c r="P208" s="335"/>
      <c r="Q208" s="335"/>
    </row>
    <row r="209" spans="1:17" ht="26.4">
      <c r="A209" s="410"/>
      <c r="B209" s="330"/>
      <c r="C209" s="330"/>
      <c r="D209" s="36"/>
      <c r="E209" s="30" t="s">
        <v>117</v>
      </c>
      <c r="F209" s="10">
        <v>10</v>
      </c>
      <c r="G209" s="30" t="s">
        <v>21</v>
      </c>
      <c r="H209" s="95"/>
      <c r="I209" s="95"/>
      <c r="J209" s="94">
        <v>13000</v>
      </c>
      <c r="K209" s="335"/>
      <c r="L209" s="335"/>
      <c r="M209" s="335"/>
      <c r="N209" s="335"/>
      <c r="O209" s="335"/>
      <c r="P209" s="335"/>
      <c r="Q209" s="335"/>
    </row>
    <row r="210" spans="1:17" ht="26.4">
      <c r="A210" s="410"/>
      <c r="B210" s="330"/>
      <c r="C210" s="330"/>
      <c r="D210" s="36"/>
      <c r="E210" s="30" t="s">
        <v>116</v>
      </c>
      <c r="F210" s="10">
        <v>3</v>
      </c>
      <c r="G210" s="30" t="s">
        <v>21</v>
      </c>
      <c r="H210" s="95"/>
      <c r="I210" s="95"/>
      <c r="J210" s="94">
        <v>18000</v>
      </c>
      <c r="K210" s="335"/>
      <c r="L210" s="335"/>
      <c r="M210" s="335"/>
      <c r="N210" s="335"/>
      <c r="O210" s="335"/>
      <c r="P210" s="335"/>
      <c r="Q210" s="335"/>
    </row>
    <row r="211" spans="1:17">
      <c r="A211" s="410"/>
      <c r="B211" s="330"/>
      <c r="C211" s="330"/>
      <c r="D211" s="36"/>
      <c r="E211" s="30" t="s">
        <v>118</v>
      </c>
      <c r="F211" s="10">
        <v>13</v>
      </c>
      <c r="G211" s="30" t="s">
        <v>21</v>
      </c>
      <c r="H211" s="95"/>
      <c r="I211" s="95"/>
      <c r="J211" s="94">
        <v>16000</v>
      </c>
      <c r="K211" s="335"/>
      <c r="L211" s="335"/>
      <c r="M211" s="335"/>
      <c r="N211" s="335"/>
      <c r="O211" s="335"/>
      <c r="P211" s="335"/>
      <c r="Q211" s="335"/>
    </row>
    <row r="212" spans="1:17">
      <c r="A212" s="410"/>
      <c r="B212" s="330"/>
      <c r="C212" s="330"/>
      <c r="D212" s="58"/>
      <c r="E212" s="30" t="s">
        <v>59</v>
      </c>
      <c r="F212" s="10">
        <v>10</v>
      </c>
      <c r="G212" s="30" t="s">
        <v>21</v>
      </c>
      <c r="H212" s="88"/>
      <c r="I212" s="88"/>
      <c r="J212" s="94">
        <v>16000</v>
      </c>
      <c r="K212" s="336"/>
      <c r="L212" s="336"/>
      <c r="M212" s="336"/>
      <c r="N212" s="336"/>
      <c r="O212" s="336"/>
      <c r="P212" s="336"/>
      <c r="Q212" s="336"/>
    </row>
    <row r="213" spans="1:17">
      <c r="A213" s="411"/>
      <c r="B213" s="30"/>
      <c r="C213" s="30"/>
      <c r="D213" s="15"/>
      <c r="E213" s="77" t="s">
        <v>24</v>
      </c>
      <c r="F213" s="16">
        <f>F205+F206+F207+F208+F209+F210+F211+F212</f>
        <v>60</v>
      </c>
      <c r="G213" s="30"/>
      <c r="H213" s="89"/>
      <c r="I213" s="89"/>
      <c r="J213" s="89"/>
      <c r="K213" s="17"/>
      <c r="L213" s="17">
        <v>0</v>
      </c>
      <c r="M213" s="17">
        <v>0</v>
      </c>
      <c r="N213" s="17">
        <v>0</v>
      </c>
      <c r="O213" s="17"/>
      <c r="P213" s="30"/>
      <c r="Q213" s="30"/>
    </row>
    <row r="214" spans="1:17" ht="79.2">
      <c r="A214" s="413">
        <v>24</v>
      </c>
      <c r="B214" s="314" t="s">
        <v>192</v>
      </c>
      <c r="C214" s="314" t="s">
        <v>193</v>
      </c>
      <c r="D214" s="314" t="s">
        <v>194</v>
      </c>
      <c r="E214" s="59" t="s">
        <v>130</v>
      </c>
      <c r="F214" s="60">
        <v>4</v>
      </c>
      <c r="G214" s="62" t="s">
        <v>29</v>
      </c>
      <c r="H214" s="50">
        <v>5</v>
      </c>
      <c r="I214" s="50">
        <v>0</v>
      </c>
      <c r="J214" s="89">
        <v>17000</v>
      </c>
      <c r="K214" s="314" t="s">
        <v>195</v>
      </c>
      <c r="L214" s="312" t="s">
        <v>196</v>
      </c>
      <c r="M214" s="312">
        <v>0</v>
      </c>
      <c r="N214" s="312">
        <v>0</v>
      </c>
      <c r="O214" s="314" t="s">
        <v>197</v>
      </c>
      <c r="P214" s="314" t="s">
        <v>198</v>
      </c>
      <c r="Q214" s="312"/>
    </row>
    <row r="215" spans="1:17">
      <c r="A215" s="414"/>
      <c r="B215" s="315"/>
      <c r="C215" s="315"/>
      <c r="D215" s="315"/>
      <c r="E215" s="59" t="s">
        <v>59</v>
      </c>
      <c r="F215" s="60">
        <v>2</v>
      </c>
      <c r="G215" s="62" t="s">
        <v>21</v>
      </c>
      <c r="H215" s="42"/>
      <c r="I215" s="42"/>
      <c r="J215" s="89">
        <v>15000</v>
      </c>
      <c r="K215" s="315"/>
      <c r="L215" s="313"/>
      <c r="M215" s="313"/>
      <c r="N215" s="313"/>
      <c r="O215" s="315"/>
      <c r="P215" s="315"/>
      <c r="Q215" s="313"/>
    </row>
    <row r="216" spans="1:17" ht="39.6">
      <c r="A216" s="414"/>
      <c r="B216" s="315"/>
      <c r="C216" s="315"/>
      <c r="D216" s="315"/>
      <c r="E216" s="48" t="s">
        <v>134</v>
      </c>
      <c r="F216" s="50">
        <v>4</v>
      </c>
      <c r="G216" s="62" t="s">
        <v>151</v>
      </c>
      <c r="H216" s="42"/>
      <c r="I216" s="42"/>
      <c r="J216" s="89">
        <v>17000</v>
      </c>
      <c r="K216" s="315"/>
      <c r="L216" s="313"/>
      <c r="M216" s="313"/>
      <c r="N216" s="313"/>
      <c r="O216" s="315"/>
      <c r="P216" s="315"/>
      <c r="Q216" s="313"/>
    </row>
    <row r="217" spans="1:17">
      <c r="A217" s="415"/>
      <c r="B217" s="316"/>
      <c r="C217" s="316"/>
      <c r="D217" s="316"/>
      <c r="E217" s="82" t="s">
        <v>24</v>
      </c>
      <c r="F217" s="45">
        <v>10</v>
      </c>
      <c r="G217" s="61"/>
      <c r="H217" s="102"/>
      <c r="I217" s="102"/>
      <c r="J217" s="102"/>
      <c r="K217" s="47"/>
      <c r="L217" s="47">
        <v>32</v>
      </c>
      <c r="M217" s="47">
        <v>0</v>
      </c>
      <c r="N217" s="47">
        <v>0</v>
      </c>
      <c r="O217" s="73"/>
      <c r="P217" s="47"/>
      <c r="Q217" s="28"/>
    </row>
    <row r="218" spans="1:17" ht="26.4">
      <c r="A218" s="413">
        <v>25</v>
      </c>
      <c r="B218" s="314" t="s">
        <v>199</v>
      </c>
      <c r="C218" s="314" t="s">
        <v>200</v>
      </c>
      <c r="D218" s="314" t="s">
        <v>201</v>
      </c>
      <c r="E218" s="43" t="s">
        <v>32</v>
      </c>
      <c r="F218" s="56">
        <v>2</v>
      </c>
      <c r="G218" s="347" t="s">
        <v>202</v>
      </c>
      <c r="H218" s="25">
        <v>10</v>
      </c>
      <c r="I218" s="25">
        <v>0</v>
      </c>
      <c r="J218" s="102">
        <v>25000</v>
      </c>
      <c r="K218" s="314" t="s">
        <v>203</v>
      </c>
      <c r="L218" s="314">
        <v>0</v>
      </c>
      <c r="M218" s="314">
        <v>0</v>
      </c>
      <c r="N218" s="314" t="s">
        <v>139</v>
      </c>
      <c r="O218" s="314" t="s">
        <v>204</v>
      </c>
      <c r="P218" s="314" t="s">
        <v>205</v>
      </c>
      <c r="Q218" s="312"/>
    </row>
    <row r="219" spans="1:17">
      <c r="A219" s="414"/>
      <c r="B219" s="315"/>
      <c r="C219" s="315"/>
      <c r="D219" s="315"/>
      <c r="E219" s="43" t="s">
        <v>106</v>
      </c>
      <c r="F219" s="56">
        <v>2</v>
      </c>
      <c r="G219" s="348"/>
      <c r="H219" s="32"/>
      <c r="I219" s="32"/>
      <c r="J219" s="102">
        <v>20000</v>
      </c>
      <c r="K219" s="315"/>
      <c r="L219" s="315"/>
      <c r="M219" s="315"/>
      <c r="N219" s="315"/>
      <c r="O219" s="315"/>
      <c r="P219" s="315"/>
      <c r="Q219" s="313"/>
    </row>
    <row r="220" spans="1:17">
      <c r="A220" s="414"/>
      <c r="B220" s="315"/>
      <c r="C220" s="315"/>
      <c r="D220" s="315"/>
      <c r="E220" s="43" t="s">
        <v>40</v>
      </c>
      <c r="F220" s="56">
        <v>1</v>
      </c>
      <c r="G220" s="348"/>
      <c r="H220" s="32"/>
      <c r="I220" s="32"/>
      <c r="J220" s="102">
        <v>15500</v>
      </c>
      <c r="K220" s="315"/>
      <c r="L220" s="315"/>
      <c r="M220" s="315"/>
      <c r="N220" s="315"/>
      <c r="O220" s="315"/>
      <c r="P220" s="315"/>
      <c r="Q220" s="313"/>
    </row>
    <row r="221" spans="1:17" ht="39.6">
      <c r="A221" s="414"/>
      <c r="B221" s="315"/>
      <c r="C221" s="315"/>
      <c r="D221" s="315"/>
      <c r="E221" s="43" t="s">
        <v>206</v>
      </c>
      <c r="F221" s="56">
        <v>2</v>
      </c>
      <c r="G221" s="348"/>
      <c r="H221" s="32"/>
      <c r="I221" s="32"/>
      <c r="J221" s="102">
        <v>20000</v>
      </c>
      <c r="K221" s="315"/>
      <c r="L221" s="315"/>
      <c r="M221" s="315"/>
      <c r="N221" s="315"/>
      <c r="O221" s="315"/>
      <c r="P221" s="315"/>
      <c r="Q221" s="313"/>
    </row>
    <row r="222" spans="1:17" ht="39.6">
      <c r="A222" s="414"/>
      <c r="B222" s="315"/>
      <c r="C222" s="315"/>
      <c r="D222" s="315"/>
      <c r="E222" s="43" t="s">
        <v>207</v>
      </c>
      <c r="F222" s="56">
        <v>2</v>
      </c>
      <c r="G222" s="348"/>
      <c r="H222" s="32"/>
      <c r="I222" s="32"/>
      <c r="J222" s="102">
        <v>20000</v>
      </c>
      <c r="K222" s="315"/>
      <c r="L222" s="315"/>
      <c r="M222" s="315"/>
      <c r="N222" s="315"/>
      <c r="O222" s="315"/>
      <c r="P222" s="315"/>
      <c r="Q222" s="313"/>
    </row>
    <row r="223" spans="1:17">
      <c r="A223" s="414"/>
      <c r="B223" s="315"/>
      <c r="C223" s="315"/>
      <c r="D223" s="315"/>
      <c r="E223" s="49" t="s">
        <v>59</v>
      </c>
      <c r="F223" s="56">
        <v>1</v>
      </c>
      <c r="G223" s="394"/>
      <c r="H223" s="103"/>
      <c r="I223" s="103"/>
      <c r="J223" s="102">
        <v>17000</v>
      </c>
      <c r="K223" s="315"/>
      <c r="L223" s="315"/>
      <c r="M223" s="315"/>
      <c r="N223" s="315"/>
      <c r="O223" s="315"/>
      <c r="P223" s="315"/>
      <c r="Q223" s="33"/>
    </row>
    <row r="224" spans="1:17">
      <c r="A224" s="414"/>
      <c r="B224" s="315"/>
      <c r="C224" s="315"/>
      <c r="D224" s="315"/>
      <c r="E224" s="49" t="s">
        <v>118</v>
      </c>
      <c r="F224" s="56">
        <v>1</v>
      </c>
      <c r="G224" s="394"/>
      <c r="H224" s="103"/>
      <c r="I224" s="103"/>
      <c r="J224" s="102">
        <v>16000</v>
      </c>
      <c r="K224" s="315"/>
      <c r="L224" s="315"/>
      <c r="M224" s="315"/>
      <c r="N224" s="315"/>
      <c r="O224" s="315"/>
      <c r="P224" s="315"/>
      <c r="Q224" s="33"/>
    </row>
    <row r="225" spans="1:17" ht="26.4">
      <c r="A225" s="414"/>
      <c r="B225" s="315"/>
      <c r="C225" s="315"/>
      <c r="D225" s="315"/>
      <c r="E225" s="49" t="s">
        <v>116</v>
      </c>
      <c r="F225" s="56">
        <v>1</v>
      </c>
      <c r="G225" s="394"/>
      <c r="H225" s="103"/>
      <c r="I225" s="103"/>
      <c r="J225" s="102">
        <v>25000</v>
      </c>
      <c r="K225" s="315"/>
      <c r="L225" s="315"/>
      <c r="M225" s="315"/>
      <c r="N225" s="315"/>
      <c r="O225" s="315"/>
      <c r="P225" s="315"/>
      <c r="Q225" s="33"/>
    </row>
    <row r="226" spans="1:17" ht="39.6">
      <c r="A226" s="414"/>
      <c r="B226" s="315"/>
      <c r="C226" s="315"/>
      <c r="D226" s="315"/>
      <c r="E226" s="49" t="s">
        <v>169</v>
      </c>
      <c r="F226" s="56">
        <v>1</v>
      </c>
      <c r="G226" s="394"/>
      <c r="H226" s="103"/>
      <c r="I226" s="103"/>
      <c r="J226" s="102">
        <v>20000</v>
      </c>
      <c r="K226" s="315"/>
      <c r="L226" s="315"/>
      <c r="M226" s="315"/>
      <c r="N226" s="315"/>
      <c r="O226" s="315"/>
      <c r="P226" s="315"/>
      <c r="Q226" s="33"/>
    </row>
    <row r="227" spans="1:17" ht="26.4">
      <c r="A227" s="414"/>
      <c r="B227" s="315"/>
      <c r="C227" s="315"/>
      <c r="D227" s="315"/>
      <c r="E227" s="49" t="s">
        <v>117</v>
      </c>
      <c r="F227" s="56">
        <v>4</v>
      </c>
      <c r="G227" s="394"/>
      <c r="H227" s="103"/>
      <c r="I227" s="103"/>
      <c r="J227" s="103">
        <v>17000</v>
      </c>
      <c r="K227" s="315"/>
      <c r="L227" s="315"/>
      <c r="M227" s="315"/>
      <c r="N227" s="315"/>
      <c r="O227" s="315"/>
      <c r="P227" s="315"/>
      <c r="Q227" s="33"/>
    </row>
    <row r="228" spans="1:17">
      <c r="A228" s="415"/>
      <c r="B228" s="316"/>
      <c r="C228" s="316"/>
      <c r="D228" s="316"/>
      <c r="E228" s="81" t="s">
        <v>24</v>
      </c>
      <c r="F228" s="26">
        <v>17</v>
      </c>
      <c r="G228" s="27"/>
      <c r="H228" s="99"/>
      <c r="I228" s="99"/>
      <c r="J228" s="99"/>
      <c r="K228" s="28"/>
      <c r="L228" s="28">
        <v>0</v>
      </c>
      <c r="M228" s="28">
        <v>0</v>
      </c>
      <c r="N228" s="28">
        <v>0</v>
      </c>
      <c r="O228" s="29"/>
      <c r="P228" s="28"/>
      <c r="Q228" s="28"/>
    </row>
    <row r="229" spans="1:17">
      <c r="A229" s="413">
        <v>26</v>
      </c>
      <c r="B229" s="314" t="s">
        <v>208</v>
      </c>
      <c r="C229" s="312" t="s">
        <v>209</v>
      </c>
      <c r="D229" s="312" t="s">
        <v>138</v>
      </c>
      <c r="E229" s="43" t="s">
        <v>106</v>
      </c>
      <c r="F229" s="56">
        <v>5</v>
      </c>
      <c r="G229" s="347" t="s">
        <v>131</v>
      </c>
      <c r="H229" s="25">
        <v>1</v>
      </c>
      <c r="I229" s="25">
        <v>0</v>
      </c>
      <c r="J229" s="99">
        <v>14000</v>
      </c>
      <c r="K229" s="314"/>
      <c r="L229" s="314">
        <v>0</v>
      </c>
      <c r="M229" s="314">
        <v>0</v>
      </c>
      <c r="N229" s="314" t="s">
        <v>139</v>
      </c>
      <c r="O229" s="314" t="s">
        <v>210</v>
      </c>
      <c r="P229" s="314"/>
      <c r="Q229" s="312"/>
    </row>
    <row r="230" spans="1:17">
      <c r="A230" s="414"/>
      <c r="B230" s="315"/>
      <c r="C230" s="313"/>
      <c r="D230" s="313"/>
      <c r="E230" s="43" t="s">
        <v>114</v>
      </c>
      <c r="F230" s="56">
        <v>5</v>
      </c>
      <c r="G230" s="348"/>
      <c r="H230" s="32"/>
      <c r="I230" s="32"/>
      <c r="J230" s="99">
        <v>14000</v>
      </c>
      <c r="K230" s="315"/>
      <c r="L230" s="315"/>
      <c r="M230" s="315"/>
      <c r="N230" s="315"/>
      <c r="O230" s="315"/>
      <c r="P230" s="315"/>
      <c r="Q230" s="313"/>
    </row>
    <row r="231" spans="1:17">
      <c r="A231" s="414"/>
      <c r="B231" s="315"/>
      <c r="C231" s="313"/>
      <c r="D231" s="313"/>
      <c r="E231" s="43" t="s">
        <v>211</v>
      </c>
      <c r="F231" s="56">
        <v>5</v>
      </c>
      <c r="G231" s="348"/>
      <c r="H231" s="32"/>
      <c r="I231" s="32"/>
      <c r="J231" s="99">
        <v>14000</v>
      </c>
      <c r="K231" s="315"/>
      <c r="L231" s="315"/>
      <c r="M231" s="315"/>
      <c r="N231" s="315"/>
      <c r="O231" s="315"/>
      <c r="P231" s="315"/>
      <c r="Q231" s="313"/>
    </row>
    <row r="232" spans="1:17">
      <c r="A232" s="414"/>
      <c r="B232" s="315"/>
      <c r="C232" s="313"/>
      <c r="D232" s="313"/>
      <c r="E232" s="43" t="s">
        <v>118</v>
      </c>
      <c r="F232" s="56">
        <v>5</v>
      </c>
      <c r="G232" s="348"/>
      <c r="H232" s="32"/>
      <c r="I232" s="32"/>
      <c r="J232" s="99">
        <v>14000</v>
      </c>
      <c r="K232" s="315"/>
      <c r="L232" s="315"/>
      <c r="M232" s="315"/>
      <c r="N232" s="315"/>
      <c r="O232" s="315"/>
      <c r="P232" s="315"/>
      <c r="Q232" s="313"/>
    </row>
    <row r="233" spans="1:17">
      <c r="A233" s="414"/>
      <c r="B233" s="315"/>
      <c r="C233" s="313"/>
      <c r="D233" s="313"/>
      <c r="E233" s="43" t="s">
        <v>212</v>
      </c>
      <c r="F233" s="56">
        <v>2</v>
      </c>
      <c r="G233" s="348"/>
      <c r="H233" s="32"/>
      <c r="I233" s="32"/>
      <c r="J233" s="99">
        <v>14000</v>
      </c>
      <c r="K233" s="315"/>
      <c r="L233" s="315"/>
      <c r="M233" s="315"/>
      <c r="N233" s="315"/>
      <c r="O233" s="315"/>
      <c r="P233" s="315"/>
      <c r="Q233" s="313"/>
    </row>
    <row r="234" spans="1:17">
      <c r="A234" s="415"/>
      <c r="B234" s="316"/>
      <c r="C234" s="343"/>
      <c r="D234" s="343"/>
      <c r="E234" s="81" t="s">
        <v>24</v>
      </c>
      <c r="F234" s="26">
        <v>22</v>
      </c>
      <c r="G234" s="27"/>
      <c r="H234" s="99"/>
      <c r="I234" s="99"/>
      <c r="J234" s="99"/>
      <c r="K234" s="28"/>
      <c r="L234" s="28">
        <v>0</v>
      </c>
      <c r="M234" s="28">
        <v>0</v>
      </c>
      <c r="N234" s="28">
        <v>0</v>
      </c>
      <c r="O234" s="29"/>
      <c r="P234" s="28"/>
      <c r="Q234" s="28"/>
    </row>
    <row r="235" spans="1:17">
      <c r="A235" s="412">
        <v>27</v>
      </c>
      <c r="B235" s="334" t="s">
        <v>213</v>
      </c>
      <c r="C235" s="334" t="s">
        <v>108</v>
      </c>
      <c r="D235" s="334" t="s">
        <v>39</v>
      </c>
      <c r="E235" s="18" t="s">
        <v>109</v>
      </c>
      <c r="F235" s="21">
        <v>15</v>
      </c>
      <c r="G235" s="340" t="s">
        <v>29</v>
      </c>
      <c r="H235" s="93">
        <v>1</v>
      </c>
      <c r="I235" s="93">
        <v>0</v>
      </c>
      <c r="J235" s="92">
        <v>18000</v>
      </c>
      <c r="K235" s="314"/>
      <c r="L235" s="334"/>
      <c r="M235" s="334"/>
      <c r="N235" s="334"/>
      <c r="O235" s="334" t="s">
        <v>110</v>
      </c>
      <c r="P235" s="334"/>
      <c r="Q235" s="334"/>
    </row>
    <row r="236" spans="1:17">
      <c r="A236" s="412"/>
      <c r="B236" s="335"/>
      <c r="C236" s="335"/>
      <c r="D236" s="335"/>
      <c r="E236" s="51" t="s">
        <v>111</v>
      </c>
      <c r="F236" s="52">
        <v>15</v>
      </c>
      <c r="G236" s="341"/>
      <c r="H236" s="91"/>
      <c r="I236" s="91"/>
      <c r="J236" s="92">
        <v>20000</v>
      </c>
      <c r="K236" s="315"/>
      <c r="L236" s="335"/>
      <c r="M236" s="335"/>
      <c r="N236" s="335"/>
      <c r="O236" s="335"/>
      <c r="P236" s="335"/>
      <c r="Q236" s="335"/>
    </row>
    <row r="237" spans="1:17">
      <c r="A237" s="412"/>
      <c r="B237" s="335"/>
      <c r="C237" s="335"/>
      <c r="D237" s="335"/>
      <c r="E237" s="51" t="s">
        <v>83</v>
      </c>
      <c r="F237" s="52">
        <v>10</v>
      </c>
      <c r="G237" s="341"/>
      <c r="H237" s="91"/>
      <c r="I237" s="91"/>
      <c r="J237" s="92">
        <v>18000</v>
      </c>
      <c r="K237" s="315"/>
      <c r="L237" s="335"/>
      <c r="M237" s="335"/>
      <c r="N237" s="335"/>
      <c r="O237" s="335"/>
      <c r="P237" s="335"/>
      <c r="Q237" s="335"/>
    </row>
    <row r="238" spans="1:17">
      <c r="A238" s="412"/>
      <c r="B238" s="335"/>
      <c r="C238" s="335"/>
      <c r="D238" s="335"/>
      <c r="E238" s="51" t="s">
        <v>31</v>
      </c>
      <c r="F238" s="52">
        <v>15</v>
      </c>
      <c r="G238" s="341"/>
      <c r="H238" s="91"/>
      <c r="I238" s="91"/>
      <c r="J238" s="92">
        <v>20000</v>
      </c>
      <c r="K238" s="315"/>
      <c r="L238" s="335"/>
      <c r="M238" s="335"/>
      <c r="N238" s="335"/>
      <c r="O238" s="335"/>
      <c r="P238" s="335"/>
      <c r="Q238" s="335"/>
    </row>
    <row r="239" spans="1:17">
      <c r="A239" s="412"/>
      <c r="B239" s="335"/>
      <c r="C239" s="335"/>
      <c r="D239" s="335"/>
      <c r="E239" s="51" t="s">
        <v>112</v>
      </c>
      <c r="F239" s="52">
        <v>10</v>
      </c>
      <c r="G239" s="341"/>
      <c r="H239" s="91"/>
      <c r="I239" s="91"/>
      <c r="J239" s="92">
        <v>18000</v>
      </c>
      <c r="K239" s="315"/>
      <c r="L239" s="335"/>
      <c r="M239" s="335"/>
      <c r="N239" s="335"/>
      <c r="O239" s="335"/>
      <c r="P239" s="335"/>
      <c r="Q239" s="335"/>
    </row>
    <row r="240" spans="1:17">
      <c r="A240" s="412"/>
      <c r="B240" s="335"/>
      <c r="C240" s="335"/>
      <c r="D240" s="335"/>
      <c r="E240" s="51" t="s">
        <v>113</v>
      </c>
      <c r="F240" s="52">
        <v>15</v>
      </c>
      <c r="G240" s="341"/>
      <c r="H240" s="91"/>
      <c r="I240" s="91"/>
      <c r="J240" s="92">
        <v>20000</v>
      </c>
      <c r="K240" s="315"/>
      <c r="L240" s="335"/>
      <c r="M240" s="335"/>
      <c r="N240" s="335"/>
      <c r="O240" s="335"/>
      <c r="P240" s="335"/>
      <c r="Q240" s="335"/>
    </row>
    <row r="241" spans="1:17">
      <c r="A241" s="412"/>
      <c r="B241" s="335"/>
      <c r="C241" s="335"/>
      <c r="D241" s="335"/>
      <c r="E241" s="51" t="s">
        <v>114</v>
      </c>
      <c r="F241" s="52">
        <v>15</v>
      </c>
      <c r="G241" s="341"/>
      <c r="H241" s="91"/>
      <c r="I241" s="91"/>
      <c r="J241" s="92">
        <v>20000</v>
      </c>
      <c r="K241" s="315"/>
      <c r="L241" s="335"/>
      <c r="M241" s="335"/>
      <c r="N241" s="335"/>
      <c r="O241" s="335"/>
      <c r="P241" s="335"/>
      <c r="Q241" s="335"/>
    </row>
    <row r="242" spans="1:17" ht="26.4">
      <c r="A242" s="412"/>
      <c r="B242" s="335"/>
      <c r="C242" s="335"/>
      <c r="D242" s="335"/>
      <c r="E242" s="51" t="s">
        <v>82</v>
      </c>
      <c r="F242" s="52">
        <v>15</v>
      </c>
      <c r="G242" s="341"/>
      <c r="H242" s="91"/>
      <c r="I242" s="91"/>
      <c r="J242" s="92">
        <v>18000</v>
      </c>
      <c r="K242" s="315"/>
      <c r="L242" s="335"/>
      <c r="M242" s="335"/>
      <c r="N242" s="335"/>
      <c r="O242" s="335"/>
      <c r="P242" s="335"/>
      <c r="Q242" s="335"/>
    </row>
    <row r="243" spans="1:17" ht="26.4">
      <c r="A243" s="412"/>
      <c r="B243" s="335"/>
      <c r="C243" s="335"/>
      <c r="D243" s="335"/>
      <c r="E243" s="51" t="s">
        <v>115</v>
      </c>
      <c r="F243" s="52">
        <v>10</v>
      </c>
      <c r="G243" s="341"/>
      <c r="H243" s="91"/>
      <c r="I243" s="91"/>
      <c r="J243" s="92">
        <v>18000</v>
      </c>
      <c r="K243" s="315"/>
      <c r="L243" s="335"/>
      <c r="M243" s="335"/>
      <c r="N243" s="335"/>
      <c r="O243" s="335"/>
      <c r="P243" s="335"/>
      <c r="Q243" s="335"/>
    </row>
    <row r="244" spans="1:17" ht="26.4">
      <c r="A244" s="412"/>
      <c r="B244" s="335"/>
      <c r="C244" s="335"/>
      <c r="D244" s="335"/>
      <c r="E244" s="51" t="s">
        <v>116</v>
      </c>
      <c r="F244" s="52">
        <v>15</v>
      </c>
      <c r="G244" s="341"/>
      <c r="H244" s="91"/>
      <c r="I244" s="91"/>
      <c r="J244" s="92">
        <v>18000</v>
      </c>
      <c r="K244" s="315"/>
      <c r="L244" s="335"/>
      <c r="M244" s="335"/>
      <c r="N244" s="335"/>
      <c r="O244" s="335"/>
      <c r="P244" s="335"/>
      <c r="Q244" s="335"/>
    </row>
    <row r="245" spans="1:17" ht="26.4">
      <c r="A245" s="412"/>
      <c r="B245" s="335"/>
      <c r="C245" s="335"/>
      <c r="D245" s="335"/>
      <c r="E245" s="51" t="s">
        <v>32</v>
      </c>
      <c r="F245" s="52">
        <v>10</v>
      </c>
      <c r="G245" s="341"/>
      <c r="H245" s="91"/>
      <c r="I245" s="91"/>
      <c r="J245" s="92">
        <v>20000</v>
      </c>
      <c r="K245" s="315"/>
      <c r="L245" s="335"/>
      <c r="M245" s="335"/>
      <c r="N245" s="335"/>
      <c r="O245" s="335"/>
      <c r="P245" s="335"/>
      <c r="Q245" s="335"/>
    </row>
    <row r="246" spans="1:17" ht="26.4">
      <c r="A246" s="412"/>
      <c r="B246" s="335"/>
      <c r="C246" s="335"/>
      <c r="D246" s="335"/>
      <c r="E246" s="51" t="s">
        <v>117</v>
      </c>
      <c r="F246" s="52">
        <v>30</v>
      </c>
      <c r="G246" s="341"/>
      <c r="H246" s="91"/>
      <c r="I246" s="91"/>
      <c r="J246" s="92">
        <v>15000</v>
      </c>
      <c r="K246" s="315"/>
      <c r="L246" s="335"/>
      <c r="M246" s="335"/>
      <c r="N246" s="335"/>
      <c r="O246" s="335"/>
      <c r="P246" s="335"/>
      <c r="Q246" s="335"/>
    </row>
    <row r="247" spans="1:17">
      <c r="A247" s="412"/>
      <c r="B247" s="335"/>
      <c r="C247" s="335"/>
      <c r="D247" s="335"/>
      <c r="E247" s="53" t="s">
        <v>118</v>
      </c>
      <c r="F247" s="52">
        <v>15</v>
      </c>
      <c r="G247" s="341"/>
      <c r="H247" s="91"/>
      <c r="I247" s="91"/>
      <c r="J247" s="92">
        <v>18000</v>
      </c>
      <c r="K247" s="316"/>
      <c r="L247" s="336"/>
      <c r="M247" s="336"/>
      <c r="N247" s="336"/>
      <c r="O247" s="335"/>
      <c r="P247" s="335"/>
      <c r="Q247" s="335"/>
    </row>
    <row r="248" spans="1:17">
      <c r="A248" s="412"/>
      <c r="B248" s="335"/>
      <c r="C248" s="335"/>
      <c r="D248" s="335"/>
      <c r="E248" s="53" t="s">
        <v>40</v>
      </c>
      <c r="F248" s="52">
        <v>10</v>
      </c>
      <c r="G248" s="341"/>
      <c r="H248" s="91"/>
      <c r="I248" s="91"/>
      <c r="J248" s="92">
        <v>20000</v>
      </c>
      <c r="K248" s="54"/>
      <c r="L248" s="55"/>
      <c r="M248" s="55"/>
      <c r="N248" s="55"/>
      <c r="O248" s="335"/>
      <c r="P248" s="335"/>
      <c r="Q248" s="335"/>
    </row>
    <row r="249" spans="1:17">
      <c r="A249" s="412"/>
      <c r="B249" s="335"/>
      <c r="C249" s="335"/>
      <c r="D249" s="335"/>
      <c r="E249" s="53" t="s">
        <v>20</v>
      </c>
      <c r="F249" s="52">
        <v>5</v>
      </c>
      <c r="G249" s="341"/>
      <c r="H249" s="91"/>
      <c r="I249" s="91"/>
      <c r="J249" s="92">
        <v>18000</v>
      </c>
      <c r="K249" s="54"/>
      <c r="L249" s="55"/>
      <c r="M249" s="55"/>
      <c r="N249" s="55"/>
      <c r="O249" s="335"/>
      <c r="P249" s="335"/>
      <c r="Q249" s="335"/>
    </row>
    <row r="250" spans="1:17" ht="26.4">
      <c r="A250" s="412"/>
      <c r="B250" s="335"/>
      <c r="C250" s="335"/>
      <c r="D250" s="335"/>
      <c r="E250" s="53" t="s">
        <v>119</v>
      </c>
      <c r="F250" s="52">
        <v>5</v>
      </c>
      <c r="G250" s="341"/>
      <c r="H250" s="91"/>
      <c r="I250" s="91"/>
      <c r="J250" s="92">
        <v>15000</v>
      </c>
      <c r="K250" s="54"/>
      <c r="L250" s="55"/>
      <c r="M250" s="55"/>
      <c r="N250" s="55"/>
      <c r="O250" s="335"/>
      <c r="P250" s="335"/>
      <c r="Q250" s="335"/>
    </row>
    <row r="251" spans="1:17" ht="26.4">
      <c r="A251" s="412"/>
      <c r="B251" s="335"/>
      <c r="C251" s="335"/>
      <c r="D251" s="335"/>
      <c r="E251" s="53" t="s">
        <v>120</v>
      </c>
      <c r="F251" s="52">
        <v>3</v>
      </c>
      <c r="G251" s="341"/>
      <c r="H251" s="91"/>
      <c r="I251" s="91"/>
      <c r="J251" s="92">
        <v>15000</v>
      </c>
      <c r="K251" s="54"/>
      <c r="L251" s="55"/>
      <c r="M251" s="55"/>
      <c r="N251" s="55"/>
      <c r="O251" s="335"/>
      <c r="P251" s="335"/>
      <c r="Q251" s="335"/>
    </row>
    <row r="252" spans="1:17">
      <c r="A252" s="412"/>
      <c r="B252" s="335"/>
      <c r="C252" s="335"/>
      <c r="D252" s="335"/>
      <c r="E252" s="53" t="s">
        <v>121</v>
      </c>
      <c r="F252" s="52">
        <v>5</v>
      </c>
      <c r="G252" s="341"/>
      <c r="H252" s="91"/>
      <c r="I252" s="91"/>
      <c r="J252" s="92">
        <v>20000</v>
      </c>
      <c r="K252" s="54"/>
      <c r="L252" s="55"/>
      <c r="M252" s="55"/>
      <c r="N252" s="55"/>
      <c r="O252" s="335"/>
      <c r="P252" s="335"/>
      <c r="Q252" s="335"/>
    </row>
    <row r="253" spans="1:17" ht="39.6">
      <c r="A253" s="412"/>
      <c r="B253" s="335"/>
      <c r="C253" s="335"/>
      <c r="D253" s="335"/>
      <c r="E253" s="53" t="s">
        <v>122</v>
      </c>
      <c r="F253" s="52">
        <v>3</v>
      </c>
      <c r="G253" s="341"/>
      <c r="H253" s="91"/>
      <c r="I253" s="91"/>
      <c r="J253" s="92">
        <v>20000</v>
      </c>
      <c r="K253" s="54"/>
      <c r="L253" s="55"/>
      <c r="M253" s="55"/>
      <c r="N253" s="55"/>
      <c r="O253" s="335"/>
      <c r="P253" s="335"/>
      <c r="Q253" s="335"/>
    </row>
    <row r="254" spans="1:17">
      <c r="A254" s="412"/>
      <c r="B254" s="335"/>
      <c r="C254" s="335"/>
      <c r="D254" s="335"/>
      <c r="E254" s="53" t="s">
        <v>123</v>
      </c>
      <c r="F254" s="52">
        <v>6</v>
      </c>
      <c r="G254" s="341"/>
      <c r="H254" s="91"/>
      <c r="I254" s="91"/>
      <c r="J254" s="92">
        <v>18000</v>
      </c>
      <c r="K254" s="54"/>
      <c r="L254" s="55"/>
      <c r="M254" s="55"/>
      <c r="N254" s="55"/>
      <c r="O254" s="335"/>
      <c r="P254" s="335"/>
      <c r="Q254" s="335"/>
    </row>
    <row r="255" spans="1:17">
      <c r="A255" s="412"/>
      <c r="B255" s="335"/>
      <c r="C255" s="335"/>
      <c r="D255" s="335"/>
      <c r="E255" s="53" t="s">
        <v>124</v>
      </c>
      <c r="F255" s="52">
        <v>5</v>
      </c>
      <c r="G255" s="341"/>
      <c r="H255" s="91"/>
      <c r="I255" s="91"/>
      <c r="J255" s="92">
        <v>18000</v>
      </c>
      <c r="K255" s="54"/>
      <c r="L255" s="55"/>
      <c r="M255" s="55"/>
      <c r="N255" s="55"/>
      <c r="O255" s="335"/>
      <c r="P255" s="335"/>
      <c r="Q255" s="335"/>
    </row>
    <row r="256" spans="1:17">
      <c r="A256" s="412"/>
      <c r="B256" s="335"/>
      <c r="C256" s="335"/>
      <c r="D256" s="335"/>
      <c r="E256" s="53" t="s">
        <v>125</v>
      </c>
      <c r="F256" s="52">
        <v>10</v>
      </c>
      <c r="G256" s="341"/>
      <c r="H256" s="91"/>
      <c r="I256" s="91"/>
      <c r="J256" s="92">
        <v>18000</v>
      </c>
      <c r="K256" s="54"/>
      <c r="L256" s="55"/>
      <c r="M256" s="55"/>
      <c r="N256" s="55"/>
      <c r="O256" s="335"/>
      <c r="P256" s="335"/>
      <c r="Q256" s="335"/>
    </row>
    <row r="257" spans="1:17" ht="39.6">
      <c r="A257" s="412"/>
      <c r="B257" s="335"/>
      <c r="C257" s="335"/>
      <c r="D257" s="335"/>
      <c r="E257" s="53" t="s">
        <v>126</v>
      </c>
      <c r="F257" s="52">
        <v>2</v>
      </c>
      <c r="G257" s="341"/>
      <c r="H257" s="91"/>
      <c r="I257" s="91"/>
      <c r="J257" s="92">
        <v>18000</v>
      </c>
      <c r="K257" s="54"/>
      <c r="L257" s="55"/>
      <c r="M257" s="55"/>
      <c r="N257" s="55"/>
      <c r="O257" s="335"/>
      <c r="P257" s="335"/>
      <c r="Q257" s="335"/>
    </row>
    <row r="258" spans="1:17" ht="39.6">
      <c r="A258" s="412"/>
      <c r="B258" s="336"/>
      <c r="C258" s="336"/>
      <c r="D258" s="336"/>
      <c r="E258" s="53" t="s">
        <v>127</v>
      </c>
      <c r="F258" s="52">
        <v>3</v>
      </c>
      <c r="G258" s="342"/>
      <c r="H258" s="94"/>
      <c r="I258" s="94"/>
      <c r="J258" s="92">
        <v>18000</v>
      </c>
      <c r="K258" s="54"/>
      <c r="L258" s="55"/>
      <c r="M258" s="55"/>
      <c r="N258" s="55"/>
      <c r="O258" s="336"/>
      <c r="P258" s="336"/>
      <c r="Q258" s="336"/>
    </row>
    <row r="259" spans="1:17">
      <c r="A259" s="412"/>
      <c r="B259" s="30"/>
      <c r="C259" s="17"/>
      <c r="D259" s="15"/>
      <c r="E259" s="79" t="s">
        <v>24</v>
      </c>
      <c r="F259" s="31">
        <v>247</v>
      </c>
      <c r="G259" s="18"/>
      <c r="H259" s="94"/>
      <c r="I259" s="94"/>
      <c r="J259" s="94"/>
      <c r="K259" s="55"/>
      <c r="L259" s="17"/>
      <c r="M259" s="17"/>
      <c r="N259" s="17"/>
      <c r="O259" s="17"/>
      <c r="P259" s="30"/>
      <c r="Q259" s="30"/>
    </row>
    <row r="260" spans="1:17">
      <c r="A260" s="412">
        <v>28</v>
      </c>
      <c r="B260" s="382" t="s">
        <v>214</v>
      </c>
      <c r="C260" s="382" t="s">
        <v>215</v>
      </c>
      <c r="D260" s="360" t="s">
        <v>39</v>
      </c>
      <c r="E260" s="18" t="s">
        <v>40</v>
      </c>
      <c r="F260" s="21">
        <v>25</v>
      </c>
      <c r="G260" s="18" t="s">
        <v>29</v>
      </c>
      <c r="H260" s="93">
        <v>28</v>
      </c>
      <c r="I260" s="93">
        <v>7</v>
      </c>
      <c r="J260" s="93">
        <v>19000</v>
      </c>
      <c r="K260" s="334" t="s">
        <v>40</v>
      </c>
      <c r="L260" s="334">
        <v>200</v>
      </c>
      <c r="M260" s="334">
        <v>0</v>
      </c>
      <c r="N260" s="334">
        <v>0</v>
      </c>
      <c r="O260" s="334" t="s">
        <v>51</v>
      </c>
      <c r="P260" s="379" t="s">
        <v>216</v>
      </c>
      <c r="Q260" s="379"/>
    </row>
    <row r="261" spans="1:17" ht="68.400000000000006" customHeight="1">
      <c r="A261" s="412"/>
      <c r="B261" s="382"/>
      <c r="C261" s="382"/>
      <c r="D261" s="392"/>
      <c r="E261" s="18" t="s">
        <v>44</v>
      </c>
      <c r="F261" s="21">
        <v>15</v>
      </c>
      <c r="G261" s="18" t="s">
        <v>29</v>
      </c>
      <c r="H261" s="94"/>
      <c r="I261" s="94"/>
      <c r="J261" s="92">
        <v>19000</v>
      </c>
      <c r="K261" s="336"/>
      <c r="L261" s="336"/>
      <c r="M261" s="336"/>
      <c r="N261" s="336"/>
      <c r="O261" s="336"/>
      <c r="P261" s="383"/>
      <c r="Q261" s="383"/>
    </row>
    <row r="262" spans="1:17">
      <c r="A262" s="412"/>
      <c r="B262" s="30"/>
      <c r="C262" s="30"/>
      <c r="D262" s="15"/>
      <c r="E262" s="79" t="s">
        <v>24</v>
      </c>
      <c r="F262" s="31">
        <f>F261+F260</f>
        <v>40</v>
      </c>
      <c r="G262" s="18"/>
      <c r="H262" s="92"/>
      <c r="I262" s="92"/>
      <c r="J262" s="92"/>
      <c r="K262" s="17"/>
      <c r="L262" s="17">
        <v>200</v>
      </c>
      <c r="M262" s="17">
        <v>0</v>
      </c>
      <c r="N262" s="17">
        <v>0</v>
      </c>
      <c r="O262" s="17"/>
      <c r="P262" s="30"/>
      <c r="Q262" s="30"/>
    </row>
    <row r="263" spans="1:17">
      <c r="A263" s="412">
        <v>29</v>
      </c>
      <c r="B263" s="382" t="s">
        <v>217</v>
      </c>
      <c r="C263" s="382" t="s">
        <v>215</v>
      </c>
      <c r="D263" s="360" t="s">
        <v>188</v>
      </c>
      <c r="E263" s="18" t="s">
        <v>40</v>
      </c>
      <c r="F263" s="21">
        <v>10</v>
      </c>
      <c r="G263" s="18" t="s">
        <v>29</v>
      </c>
      <c r="H263" s="93">
        <v>20</v>
      </c>
      <c r="I263" s="93">
        <v>13</v>
      </c>
      <c r="J263" s="93">
        <v>19000</v>
      </c>
      <c r="K263" s="334" t="s">
        <v>218</v>
      </c>
      <c r="L263" s="334" t="s">
        <v>219</v>
      </c>
      <c r="M263" s="334" t="s">
        <v>220</v>
      </c>
      <c r="N263" s="334" t="s">
        <v>220</v>
      </c>
      <c r="O263" s="334" t="s">
        <v>51</v>
      </c>
      <c r="P263" s="379" t="s">
        <v>221</v>
      </c>
      <c r="Q263" s="379"/>
    </row>
    <row r="264" spans="1:17" ht="69.599999999999994" customHeight="1">
      <c r="A264" s="412"/>
      <c r="B264" s="382"/>
      <c r="C264" s="382"/>
      <c r="D264" s="392"/>
      <c r="E264" s="18" t="s">
        <v>44</v>
      </c>
      <c r="F264" s="21">
        <v>10</v>
      </c>
      <c r="G264" s="18" t="s">
        <v>29</v>
      </c>
      <c r="H264" s="94"/>
      <c r="I264" s="94"/>
      <c r="J264" s="92">
        <v>19000</v>
      </c>
      <c r="K264" s="336"/>
      <c r="L264" s="336"/>
      <c r="M264" s="336"/>
      <c r="N264" s="336"/>
      <c r="O264" s="336"/>
      <c r="P264" s="383"/>
      <c r="Q264" s="383"/>
    </row>
    <row r="265" spans="1:17">
      <c r="A265" s="412"/>
      <c r="B265" s="30"/>
      <c r="C265" s="30"/>
      <c r="D265" s="15"/>
      <c r="E265" s="79" t="s">
        <v>24</v>
      </c>
      <c r="F265" s="31">
        <f>F263+F264</f>
        <v>20</v>
      </c>
      <c r="G265" s="18"/>
      <c r="H265" s="92"/>
      <c r="I265" s="92"/>
      <c r="J265" s="92"/>
      <c r="K265" s="17"/>
      <c r="L265" s="17">
        <v>130</v>
      </c>
      <c r="M265" s="17">
        <v>0</v>
      </c>
      <c r="N265" s="17">
        <v>0</v>
      </c>
      <c r="O265" s="17"/>
      <c r="P265" s="30"/>
      <c r="Q265" s="30"/>
    </row>
    <row r="266" spans="1:17">
      <c r="A266" s="413">
        <v>30</v>
      </c>
      <c r="B266" s="314" t="s">
        <v>222</v>
      </c>
      <c r="C266" s="314" t="s">
        <v>98</v>
      </c>
      <c r="D266" s="314" t="s">
        <v>223</v>
      </c>
      <c r="E266" s="59" t="s">
        <v>20</v>
      </c>
      <c r="F266" s="56">
        <v>3</v>
      </c>
      <c r="G266" s="326" t="s">
        <v>151</v>
      </c>
      <c r="H266" s="25">
        <v>6</v>
      </c>
      <c r="I266" s="25">
        <v>0</v>
      </c>
      <c r="J266" s="25">
        <v>20000</v>
      </c>
      <c r="K266" s="314" t="s">
        <v>203</v>
      </c>
      <c r="L266" s="312">
        <v>0</v>
      </c>
      <c r="M266" s="312">
        <v>0</v>
      </c>
      <c r="N266" s="312">
        <v>0</v>
      </c>
      <c r="O266" s="314" t="s">
        <v>224</v>
      </c>
      <c r="P266" s="314" t="s">
        <v>225</v>
      </c>
      <c r="Q266" s="312"/>
    </row>
    <row r="267" spans="1:17" ht="39.6">
      <c r="A267" s="414"/>
      <c r="B267" s="315"/>
      <c r="C267" s="315"/>
      <c r="D267" s="315"/>
      <c r="E267" s="59" t="s">
        <v>226</v>
      </c>
      <c r="F267" s="56">
        <v>30</v>
      </c>
      <c r="G267" s="327"/>
      <c r="H267" s="32"/>
      <c r="I267" s="32"/>
      <c r="J267" s="25">
        <v>25000</v>
      </c>
      <c r="K267" s="315"/>
      <c r="L267" s="313"/>
      <c r="M267" s="313"/>
      <c r="N267" s="313"/>
      <c r="O267" s="315"/>
      <c r="P267" s="315"/>
      <c r="Q267" s="313"/>
    </row>
    <row r="268" spans="1:17" ht="26.4">
      <c r="A268" s="414"/>
      <c r="B268" s="315"/>
      <c r="C268" s="315"/>
      <c r="D268" s="315"/>
      <c r="E268" s="59" t="s">
        <v>227</v>
      </c>
      <c r="F268" s="56">
        <v>4</v>
      </c>
      <c r="G268" s="327"/>
      <c r="H268" s="32"/>
      <c r="I268" s="32"/>
      <c r="J268" s="25">
        <v>18000</v>
      </c>
      <c r="K268" s="315"/>
      <c r="L268" s="313"/>
      <c r="M268" s="313"/>
      <c r="N268" s="313"/>
      <c r="O268" s="315"/>
      <c r="P268" s="315"/>
      <c r="Q268" s="313"/>
    </row>
    <row r="269" spans="1:17">
      <c r="A269" s="414"/>
      <c r="B269" s="315"/>
      <c r="C269" s="315"/>
      <c r="D269" s="315"/>
      <c r="E269" s="59" t="s">
        <v>228</v>
      </c>
      <c r="F269" s="56">
        <v>2</v>
      </c>
      <c r="G269" s="327"/>
      <c r="H269" s="32"/>
      <c r="I269" s="32"/>
      <c r="J269" s="25">
        <v>18000</v>
      </c>
      <c r="K269" s="315"/>
      <c r="L269" s="313"/>
      <c r="M269" s="313"/>
      <c r="N269" s="313"/>
      <c r="O269" s="315"/>
      <c r="P269" s="315"/>
      <c r="Q269" s="313"/>
    </row>
    <row r="270" spans="1:17">
      <c r="A270" s="414"/>
      <c r="B270" s="315"/>
      <c r="C270" s="315"/>
      <c r="D270" s="315"/>
      <c r="E270" s="350" t="s">
        <v>229</v>
      </c>
      <c r="F270" s="326">
        <v>3</v>
      </c>
      <c r="G270" s="327"/>
      <c r="H270" s="32"/>
      <c r="I270" s="32"/>
      <c r="J270" s="326">
        <v>16000</v>
      </c>
      <c r="K270" s="315"/>
      <c r="L270" s="313"/>
      <c r="M270" s="313"/>
      <c r="N270" s="313"/>
      <c r="O270" s="315"/>
      <c r="P270" s="315"/>
      <c r="Q270" s="313"/>
    </row>
    <row r="271" spans="1:17">
      <c r="A271" s="414"/>
      <c r="B271" s="315"/>
      <c r="C271" s="315"/>
      <c r="D271" s="315"/>
      <c r="E271" s="351"/>
      <c r="F271" s="327"/>
      <c r="G271" s="327"/>
      <c r="H271" s="32"/>
      <c r="I271" s="32"/>
      <c r="J271" s="327"/>
      <c r="K271" s="315"/>
      <c r="L271" s="313"/>
      <c r="M271" s="313"/>
      <c r="N271" s="313"/>
      <c r="O271" s="315"/>
      <c r="P271" s="315"/>
      <c r="Q271" s="313"/>
    </row>
    <row r="272" spans="1:17">
      <c r="A272" s="414"/>
      <c r="B272" s="315"/>
      <c r="C272" s="315"/>
      <c r="D272" s="315"/>
      <c r="E272" s="351"/>
      <c r="F272" s="327"/>
      <c r="G272" s="327"/>
      <c r="H272" s="32"/>
      <c r="I272" s="32"/>
      <c r="J272" s="327"/>
      <c r="K272" s="315"/>
      <c r="L272" s="313"/>
      <c r="M272" s="313"/>
      <c r="N272" s="313"/>
      <c r="O272" s="315"/>
      <c r="P272" s="315"/>
      <c r="Q272" s="313"/>
    </row>
    <row r="273" spans="1:17">
      <c r="A273" s="414"/>
      <c r="B273" s="315"/>
      <c r="C273" s="315"/>
      <c r="D273" s="315"/>
      <c r="E273" s="352"/>
      <c r="F273" s="328"/>
      <c r="G273" s="328"/>
      <c r="H273" s="63"/>
      <c r="I273" s="63"/>
      <c r="J273" s="328"/>
      <c r="K273" s="316"/>
      <c r="L273" s="343"/>
      <c r="M273" s="343"/>
      <c r="N273" s="343"/>
      <c r="O273" s="316"/>
      <c r="P273" s="316"/>
      <c r="Q273" s="343"/>
    </row>
    <row r="274" spans="1:17">
      <c r="A274" s="415"/>
      <c r="B274" s="316"/>
      <c r="C274" s="316"/>
      <c r="D274" s="316"/>
      <c r="E274" s="76" t="s">
        <v>24</v>
      </c>
      <c r="F274" s="26">
        <v>42</v>
      </c>
      <c r="G274" s="27"/>
      <c r="H274" s="99"/>
      <c r="I274" s="99"/>
      <c r="J274" s="99"/>
      <c r="K274" s="28"/>
      <c r="L274" s="28">
        <v>0</v>
      </c>
      <c r="M274" s="28">
        <v>0</v>
      </c>
      <c r="N274" s="28">
        <v>0</v>
      </c>
      <c r="O274" s="29"/>
      <c r="P274" s="28"/>
      <c r="Q274" s="28"/>
    </row>
    <row r="275" spans="1:17">
      <c r="A275" s="413">
        <v>31</v>
      </c>
      <c r="B275" s="314" t="s">
        <v>230</v>
      </c>
      <c r="C275" s="312" t="s">
        <v>231</v>
      </c>
      <c r="D275" s="312" t="s">
        <v>232</v>
      </c>
      <c r="E275" s="64" t="s">
        <v>106</v>
      </c>
      <c r="F275" s="56">
        <v>8</v>
      </c>
      <c r="G275" s="65" t="s">
        <v>29</v>
      </c>
      <c r="H275" s="84">
        <v>85</v>
      </c>
      <c r="I275" s="84">
        <v>0</v>
      </c>
      <c r="J275" s="99">
        <v>15000</v>
      </c>
      <c r="K275" s="66"/>
      <c r="L275" s="66"/>
      <c r="M275" s="66"/>
      <c r="N275" s="66"/>
      <c r="O275" s="386" t="s">
        <v>233</v>
      </c>
      <c r="P275" s="389" t="s">
        <v>234</v>
      </c>
      <c r="Q275" s="386"/>
    </row>
    <row r="276" spans="1:17" ht="27.6">
      <c r="A276" s="414"/>
      <c r="B276" s="315"/>
      <c r="C276" s="313"/>
      <c r="D276" s="313"/>
      <c r="E276" s="64" t="s">
        <v>235</v>
      </c>
      <c r="F276" s="56">
        <v>8</v>
      </c>
      <c r="G276" s="65" t="s">
        <v>29</v>
      </c>
      <c r="H276" s="85"/>
      <c r="I276" s="85"/>
      <c r="J276" s="99">
        <v>15000</v>
      </c>
      <c r="K276" s="67"/>
      <c r="L276" s="67"/>
      <c r="M276" s="67"/>
      <c r="N276" s="67"/>
      <c r="O276" s="387"/>
      <c r="P276" s="390"/>
      <c r="Q276" s="387"/>
    </row>
    <row r="277" spans="1:17" ht="27.6">
      <c r="A277" s="414"/>
      <c r="B277" s="315"/>
      <c r="C277" s="313"/>
      <c r="D277" s="313"/>
      <c r="E277" s="64" t="s">
        <v>154</v>
      </c>
      <c r="F277" s="56">
        <v>6</v>
      </c>
      <c r="G277" s="65" t="s">
        <v>29</v>
      </c>
      <c r="H277" s="85"/>
      <c r="I277" s="85"/>
      <c r="J277" s="99">
        <v>15000</v>
      </c>
      <c r="K277" s="67"/>
      <c r="L277" s="67"/>
      <c r="M277" s="67"/>
      <c r="N277" s="67"/>
      <c r="O277" s="387"/>
      <c r="P277" s="390"/>
      <c r="Q277" s="387"/>
    </row>
    <row r="278" spans="1:17">
      <c r="A278" s="414"/>
      <c r="B278" s="315"/>
      <c r="C278" s="313"/>
      <c r="D278" s="313"/>
      <c r="E278" s="64" t="s">
        <v>118</v>
      </c>
      <c r="F278" s="56">
        <v>8</v>
      </c>
      <c r="G278" s="65" t="s">
        <v>29</v>
      </c>
      <c r="H278" s="85"/>
      <c r="I278" s="85"/>
      <c r="J278" s="99">
        <v>15000</v>
      </c>
      <c r="K278" s="67"/>
      <c r="L278" s="67"/>
      <c r="M278" s="67"/>
      <c r="N278" s="67"/>
      <c r="O278" s="387"/>
      <c r="P278" s="390"/>
      <c r="Q278" s="387"/>
    </row>
    <row r="279" spans="1:17">
      <c r="A279" s="414"/>
      <c r="B279" s="315"/>
      <c r="C279" s="313"/>
      <c r="D279" s="313"/>
      <c r="E279" s="64" t="s">
        <v>59</v>
      </c>
      <c r="F279" s="56">
        <v>8</v>
      </c>
      <c r="G279" s="65" t="s">
        <v>29</v>
      </c>
      <c r="H279" s="85"/>
      <c r="I279" s="85"/>
      <c r="J279" s="99">
        <v>15000</v>
      </c>
      <c r="K279" s="67"/>
      <c r="L279" s="67"/>
      <c r="M279" s="67"/>
      <c r="N279" s="67"/>
      <c r="O279" s="387"/>
      <c r="P279" s="390"/>
      <c r="Q279" s="387"/>
    </row>
    <row r="280" spans="1:17" ht="27.6">
      <c r="A280" s="414"/>
      <c r="B280" s="315"/>
      <c r="C280" s="313"/>
      <c r="D280" s="313"/>
      <c r="E280" s="64" t="s">
        <v>82</v>
      </c>
      <c r="F280" s="56">
        <v>8</v>
      </c>
      <c r="G280" s="65" t="s">
        <v>29</v>
      </c>
      <c r="H280" s="85"/>
      <c r="I280" s="85"/>
      <c r="J280" s="99">
        <v>15000</v>
      </c>
      <c r="K280" s="67"/>
      <c r="L280" s="67"/>
      <c r="M280" s="67"/>
      <c r="N280" s="67"/>
      <c r="O280" s="387"/>
      <c r="P280" s="390"/>
      <c r="Q280" s="387"/>
    </row>
    <row r="281" spans="1:17" ht="27.6">
      <c r="A281" s="414"/>
      <c r="B281" s="315"/>
      <c r="C281" s="313"/>
      <c r="D281" s="313"/>
      <c r="E281" s="64" t="s">
        <v>159</v>
      </c>
      <c r="F281" s="56">
        <v>8</v>
      </c>
      <c r="G281" s="65" t="s">
        <v>151</v>
      </c>
      <c r="H281" s="85"/>
      <c r="I281" s="85"/>
      <c r="J281" s="99">
        <v>15000</v>
      </c>
      <c r="K281" s="67"/>
      <c r="L281" s="67"/>
      <c r="M281" s="67"/>
      <c r="N281" s="67"/>
      <c r="O281" s="387"/>
      <c r="P281" s="390"/>
      <c r="Q281" s="387"/>
    </row>
    <row r="282" spans="1:17" ht="27.6">
      <c r="A282" s="414"/>
      <c r="B282" s="315"/>
      <c r="C282" s="313"/>
      <c r="D282" s="313"/>
      <c r="E282" s="64" t="s">
        <v>236</v>
      </c>
      <c r="F282" s="56">
        <v>6</v>
      </c>
      <c r="G282" s="65" t="s">
        <v>151</v>
      </c>
      <c r="H282" s="85"/>
      <c r="I282" s="85"/>
      <c r="J282" s="99">
        <v>15000</v>
      </c>
      <c r="K282" s="67"/>
      <c r="L282" s="67"/>
      <c r="M282" s="67"/>
      <c r="N282" s="67"/>
      <c r="O282" s="387"/>
      <c r="P282" s="390"/>
      <c r="Q282" s="387"/>
    </row>
    <row r="283" spans="1:17" ht="27.6">
      <c r="A283" s="414"/>
      <c r="B283" s="315"/>
      <c r="C283" s="313"/>
      <c r="D283" s="313"/>
      <c r="E283" s="64" t="s">
        <v>170</v>
      </c>
      <c r="F283" s="56">
        <v>6</v>
      </c>
      <c r="G283" s="65" t="s">
        <v>151</v>
      </c>
      <c r="H283" s="85"/>
      <c r="I283" s="85"/>
      <c r="J283" s="99">
        <v>15000</v>
      </c>
      <c r="K283" s="67"/>
      <c r="L283" s="67"/>
      <c r="M283" s="67"/>
      <c r="N283" s="67"/>
      <c r="O283" s="387"/>
      <c r="P283" s="390"/>
      <c r="Q283" s="387"/>
    </row>
    <row r="284" spans="1:17" ht="69">
      <c r="A284" s="414"/>
      <c r="B284" s="315"/>
      <c r="C284" s="313"/>
      <c r="D284" s="313"/>
      <c r="E284" s="64" t="s">
        <v>237</v>
      </c>
      <c r="F284" s="56">
        <v>6</v>
      </c>
      <c r="G284" s="65" t="s">
        <v>151</v>
      </c>
      <c r="H284" s="85"/>
      <c r="I284" s="85"/>
      <c r="J284" s="99">
        <v>15000</v>
      </c>
      <c r="K284" s="68"/>
      <c r="L284" s="68"/>
      <c r="M284" s="68"/>
      <c r="N284" s="68"/>
      <c r="O284" s="388"/>
      <c r="P284" s="391"/>
      <c r="Q284" s="388"/>
    </row>
    <row r="285" spans="1:17">
      <c r="A285" s="415"/>
      <c r="B285" s="316"/>
      <c r="C285" s="343"/>
      <c r="D285" s="343"/>
      <c r="E285" s="80" t="s">
        <v>24</v>
      </c>
      <c r="F285" s="26">
        <f>F275+F276+F277+F278+F279+F280+F281+F282+F283+F284</f>
        <v>72</v>
      </c>
      <c r="G285" s="69"/>
      <c r="H285" s="84"/>
      <c r="I285" s="84"/>
      <c r="J285" s="84"/>
      <c r="K285" s="66"/>
      <c r="L285" s="66"/>
      <c r="M285" s="66"/>
      <c r="N285" s="66"/>
      <c r="O285" s="74"/>
      <c r="P285" s="66"/>
      <c r="Q285" s="66"/>
    </row>
    <row r="286" spans="1:17" ht="303.60000000000002">
      <c r="A286" s="409">
        <v>32</v>
      </c>
      <c r="B286" s="334" t="s">
        <v>238</v>
      </c>
      <c r="C286" s="314" t="s">
        <v>239</v>
      </c>
      <c r="D286" s="314" t="s">
        <v>240</v>
      </c>
      <c r="E286" s="72" t="s">
        <v>141</v>
      </c>
      <c r="F286" s="25">
        <v>20</v>
      </c>
      <c r="G286" s="25" t="s">
        <v>151</v>
      </c>
      <c r="H286" s="25">
        <v>25</v>
      </c>
      <c r="I286" s="25">
        <v>0</v>
      </c>
      <c r="J286" s="25">
        <v>20000</v>
      </c>
      <c r="K286" s="70" t="s">
        <v>141</v>
      </c>
      <c r="L286" s="70">
        <v>20</v>
      </c>
      <c r="M286" s="70">
        <v>20</v>
      </c>
      <c r="N286" s="70">
        <v>12</v>
      </c>
      <c r="O286" s="70" t="s">
        <v>241</v>
      </c>
      <c r="P286" s="70" t="s">
        <v>242</v>
      </c>
      <c r="Q286" s="71"/>
    </row>
    <row r="287" spans="1:17">
      <c r="A287" s="411"/>
      <c r="B287" s="336"/>
      <c r="C287" s="316"/>
      <c r="D287" s="316"/>
      <c r="E287" s="76" t="s">
        <v>24</v>
      </c>
      <c r="F287" s="26">
        <v>20</v>
      </c>
      <c r="G287" s="27"/>
      <c r="H287" s="99"/>
      <c r="I287" s="99"/>
      <c r="J287" s="99"/>
      <c r="K287" s="28"/>
      <c r="L287" s="28">
        <v>20</v>
      </c>
      <c r="M287" s="28">
        <v>20</v>
      </c>
      <c r="N287" s="28">
        <v>12</v>
      </c>
      <c r="O287" s="29"/>
      <c r="P287" s="28"/>
      <c r="Q287" s="28"/>
    </row>
    <row r="288" spans="1:17">
      <c r="A288" s="413">
        <v>33</v>
      </c>
      <c r="B288" s="314" t="s">
        <v>243</v>
      </c>
      <c r="C288" s="312" t="s">
        <v>244</v>
      </c>
      <c r="D288" s="312" t="s">
        <v>245</v>
      </c>
      <c r="E288" s="323" t="s">
        <v>246</v>
      </c>
      <c r="F288" s="326">
        <v>1</v>
      </c>
      <c r="G288" s="326" t="s">
        <v>247</v>
      </c>
      <c r="H288" s="25">
        <v>1</v>
      </c>
      <c r="I288" s="25">
        <v>0</v>
      </c>
      <c r="J288" s="25">
        <v>30000</v>
      </c>
      <c r="K288" s="314" t="s">
        <v>248</v>
      </c>
      <c r="L288" s="312" t="s">
        <v>249</v>
      </c>
      <c r="M288" s="312" t="s">
        <v>250</v>
      </c>
      <c r="N288" s="312" t="s">
        <v>250</v>
      </c>
      <c r="O288" s="314" t="s">
        <v>251</v>
      </c>
      <c r="P288" s="314" t="s">
        <v>252</v>
      </c>
      <c r="Q288" s="312"/>
    </row>
    <row r="289" spans="1:17">
      <c r="A289" s="414"/>
      <c r="B289" s="315"/>
      <c r="C289" s="313"/>
      <c r="D289" s="313"/>
      <c r="E289" s="324"/>
      <c r="F289" s="327"/>
      <c r="G289" s="327"/>
      <c r="H289" s="32"/>
      <c r="I289" s="32"/>
      <c r="J289" s="32"/>
      <c r="K289" s="315"/>
      <c r="L289" s="313"/>
      <c r="M289" s="313"/>
      <c r="N289" s="313"/>
      <c r="O289" s="315"/>
      <c r="P289" s="315"/>
      <c r="Q289" s="313"/>
    </row>
    <row r="290" spans="1:17">
      <c r="A290" s="414"/>
      <c r="B290" s="315"/>
      <c r="C290" s="313"/>
      <c r="D290" s="313"/>
      <c r="E290" s="325"/>
      <c r="F290" s="328"/>
      <c r="G290" s="327"/>
      <c r="H290" s="32"/>
      <c r="I290" s="32"/>
      <c r="J290" s="63"/>
      <c r="K290" s="315"/>
      <c r="L290" s="313"/>
      <c r="M290" s="313"/>
      <c r="N290" s="313"/>
      <c r="O290" s="315"/>
      <c r="P290" s="315"/>
      <c r="Q290" s="313"/>
    </row>
    <row r="291" spans="1:17">
      <c r="A291" s="414"/>
      <c r="B291" s="315"/>
      <c r="C291" s="313"/>
      <c r="D291" s="313"/>
      <c r="E291" s="323" t="s">
        <v>253</v>
      </c>
      <c r="F291" s="326">
        <v>6</v>
      </c>
      <c r="G291" s="327"/>
      <c r="H291" s="32"/>
      <c r="I291" s="32"/>
      <c r="J291" s="32">
        <v>20000</v>
      </c>
      <c r="K291" s="315"/>
      <c r="L291" s="313"/>
      <c r="M291" s="313"/>
      <c r="N291" s="313"/>
      <c r="O291" s="315"/>
      <c r="P291" s="315"/>
      <c r="Q291" s="313"/>
    </row>
    <row r="292" spans="1:17">
      <c r="A292" s="414"/>
      <c r="B292" s="315"/>
      <c r="C292" s="313"/>
      <c r="D292" s="313"/>
      <c r="E292" s="324"/>
      <c r="F292" s="327"/>
      <c r="G292" s="327"/>
      <c r="H292" s="32"/>
      <c r="I292" s="32"/>
      <c r="J292" s="32"/>
      <c r="K292" s="315"/>
      <c r="L292" s="313"/>
      <c r="M292" s="313"/>
      <c r="N292" s="313"/>
      <c r="O292" s="315"/>
      <c r="P292" s="315"/>
      <c r="Q292" s="313"/>
    </row>
    <row r="293" spans="1:17">
      <c r="A293" s="414"/>
      <c r="B293" s="315"/>
      <c r="C293" s="313"/>
      <c r="D293" s="313"/>
      <c r="E293" s="324"/>
      <c r="F293" s="327"/>
      <c r="G293" s="327"/>
      <c r="H293" s="32"/>
      <c r="I293" s="32"/>
      <c r="J293" s="32"/>
      <c r="K293" s="315"/>
      <c r="L293" s="313"/>
      <c r="M293" s="313"/>
      <c r="N293" s="313"/>
      <c r="O293" s="315"/>
      <c r="P293" s="315"/>
      <c r="Q293" s="313"/>
    </row>
    <row r="294" spans="1:17">
      <c r="A294" s="414"/>
      <c r="B294" s="315"/>
      <c r="C294" s="313"/>
      <c r="D294" s="313"/>
      <c r="E294" s="324"/>
      <c r="F294" s="327"/>
      <c r="G294" s="327"/>
      <c r="H294" s="32"/>
      <c r="I294" s="32"/>
      <c r="J294" s="32"/>
      <c r="K294" s="315"/>
      <c r="L294" s="313"/>
      <c r="M294" s="313"/>
      <c r="N294" s="313"/>
      <c r="O294" s="315"/>
      <c r="P294" s="315"/>
      <c r="Q294" s="313"/>
    </row>
    <row r="295" spans="1:17">
      <c r="A295" s="414"/>
      <c r="B295" s="315"/>
      <c r="C295" s="313"/>
      <c r="D295" s="313"/>
      <c r="E295" s="325"/>
      <c r="F295" s="328"/>
      <c r="G295" s="328"/>
      <c r="H295" s="63"/>
      <c r="I295" s="63"/>
      <c r="J295" s="63"/>
      <c r="K295" s="316"/>
      <c r="L295" s="343"/>
      <c r="M295" s="343"/>
      <c r="N295" s="343"/>
      <c r="O295" s="316"/>
      <c r="P295" s="316"/>
      <c r="Q295" s="343"/>
    </row>
    <row r="296" spans="1:17">
      <c r="A296" s="415"/>
      <c r="B296" s="316"/>
      <c r="C296" s="343"/>
      <c r="D296" s="343"/>
      <c r="E296" s="76" t="s">
        <v>24</v>
      </c>
      <c r="F296" s="26">
        <v>7</v>
      </c>
      <c r="G296" s="27"/>
      <c r="H296" s="99"/>
      <c r="I296" s="99"/>
      <c r="J296" s="99"/>
      <c r="K296" s="28"/>
      <c r="L296" s="28">
        <v>11</v>
      </c>
      <c r="M296" s="28">
        <v>6</v>
      </c>
      <c r="N296" s="28">
        <v>6</v>
      </c>
      <c r="O296" s="29"/>
      <c r="P296" s="28"/>
      <c r="Q296" s="28"/>
    </row>
    <row r="297" spans="1:17" ht="39.6">
      <c r="A297" s="412">
        <v>34</v>
      </c>
      <c r="B297" s="330" t="s">
        <v>254</v>
      </c>
      <c r="C297" s="330" t="s">
        <v>255</v>
      </c>
      <c r="D297" s="331" t="s">
        <v>256</v>
      </c>
      <c r="E297" s="30" t="s">
        <v>257</v>
      </c>
      <c r="F297" s="10">
        <v>6</v>
      </c>
      <c r="G297" s="30" t="s">
        <v>29</v>
      </c>
      <c r="H297" s="87">
        <v>313</v>
      </c>
      <c r="I297" s="87">
        <v>6</v>
      </c>
      <c r="J297" s="89">
        <v>18000</v>
      </c>
      <c r="K297" s="334"/>
      <c r="L297" s="334"/>
      <c r="M297" s="334"/>
      <c r="N297" s="334"/>
      <c r="O297" s="334" t="s">
        <v>260</v>
      </c>
      <c r="P297" s="334"/>
      <c r="Q297" s="334"/>
    </row>
    <row r="298" spans="1:17">
      <c r="A298" s="412"/>
      <c r="B298" s="330"/>
      <c r="C298" s="330"/>
      <c r="D298" s="332"/>
      <c r="E298" s="30" t="s">
        <v>258</v>
      </c>
      <c r="F298" s="10">
        <v>5</v>
      </c>
      <c r="G298" s="30" t="s">
        <v>29</v>
      </c>
      <c r="H298" s="95"/>
      <c r="I298" s="95"/>
      <c r="J298" s="89">
        <v>20000</v>
      </c>
      <c r="K298" s="335"/>
      <c r="L298" s="335"/>
      <c r="M298" s="335"/>
      <c r="N298" s="335"/>
      <c r="O298" s="335"/>
      <c r="P298" s="335"/>
      <c r="Q298" s="335"/>
    </row>
    <row r="299" spans="1:17">
      <c r="A299" s="412"/>
      <c r="B299" s="330"/>
      <c r="C299" s="330"/>
      <c r="D299" s="332"/>
      <c r="E299" s="30" t="s">
        <v>106</v>
      </c>
      <c r="F299" s="10">
        <v>5</v>
      </c>
      <c r="G299" s="30" t="s">
        <v>29</v>
      </c>
      <c r="H299" s="95"/>
      <c r="I299" s="95"/>
      <c r="J299" s="89">
        <v>20000</v>
      </c>
      <c r="K299" s="335"/>
      <c r="L299" s="335"/>
      <c r="M299" s="335"/>
      <c r="N299" s="335"/>
      <c r="O299" s="335"/>
      <c r="P299" s="335"/>
      <c r="Q299" s="335"/>
    </row>
    <row r="300" spans="1:17" ht="39.6">
      <c r="A300" s="412"/>
      <c r="B300" s="330"/>
      <c r="C300" s="330"/>
      <c r="D300" s="332"/>
      <c r="E300" s="30" t="s">
        <v>68</v>
      </c>
      <c r="F300" s="10">
        <v>3</v>
      </c>
      <c r="G300" s="30" t="s">
        <v>29</v>
      </c>
      <c r="H300" s="95"/>
      <c r="I300" s="95"/>
      <c r="J300" s="89">
        <v>17000</v>
      </c>
      <c r="K300" s="335"/>
      <c r="L300" s="335"/>
      <c r="M300" s="335"/>
      <c r="N300" s="335"/>
      <c r="O300" s="335"/>
      <c r="P300" s="335"/>
      <c r="Q300" s="335"/>
    </row>
    <row r="301" spans="1:17">
      <c r="A301" s="412"/>
      <c r="B301" s="330"/>
      <c r="C301" s="330"/>
      <c r="D301" s="333"/>
      <c r="E301" s="30" t="s">
        <v>259</v>
      </c>
      <c r="F301" s="10">
        <v>1</v>
      </c>
      <c r="G301" s="30" t="s">
        <v>29</v>
      </c>
      <c r="H301" s="88"/>
      <c r="I301" s="88"/>
      <c r="J301" s="89">
        <v>25000</v>
      </c>
      <c r="K301" s="336"/>
      <c r="L301" s="336"/>
      <c r="M301" s="336"/>
      <c r="N301" s="336"/>
      <c r="O301" s="336"/>
      <c r="P301" s="336"/>
      <c r="Q301" s="336"/>
    </row>
    <row r="302" spans="1:17">
      <c r="A302" s="412"/>
      <c r="B302" s="30"/>
      <c r="C302" s="30"/>
      <c r="D302" s="15"/>
      <c r="E302" s="77" t="s">
        <v>24</v>
      </c>
      <c r="F302" s="16">
        <v>20</v>
      </c>
      <c r="G302" s="30"/>
      <c r="H302" s="89"/>
      <c r="I302" s="89"/>
      <c r="J302" s="89"/>
      <c r="K302" s="17"/>
      <c r="L302" s="17"/>
      <c r="M302" s="17"/>
      <c r="N302" s="17"/>
      <c r="O302" s="17"/>
      <c r="P302" s="30"/>
      <c r="Q302" s="30"/>
    </row>
    <row r="303" spans="1:17">
      <c r="A303" s="413">
        <v>35</v>
      </c>
      <c r="B303" s="314" t="s">
        <v>261</v>
      </c>
      <c r="C303" s="314" t="s">
        <v>262</v>
      </c>
      <c r="D303" s="314" t="s">
        <v>245</v>
      </c>
      <c r="E303" s="323" t="s">
        <v>246</v>
      </c>
      <c r="F303" s="326">
        <v>1</v>
      </c>
      <c r="G303" s="326" t="s">
        <v>247</v>
      </c>
      <c r="H303" s="25">
        <v>6</v>
      </c>
      <c r="I303" s="25">
        <v>6</v>
      </c>
      <c r="J303" s="25">
        <v>25000</v>
      </c>
      <c r="K303" s="314" t="s">
        <v>248</v>
      </c>
      <c r="L303" s="312" t="s">
        <v>250</v>
      </c>
      <c r="M303" s="312" t="s">
        <v>263</v>
      </c>
      <c r="N303" s="312" t="s">
        <v>263</v>
      </c>
      <c r="O303" s="314" t="s">
        <v>264</v>
      </c>
      <c r="P303" s="314" t="s">
        <v>265</v>
      </c>
      <c r="Q303" s="312"/>
    </row>
    <row r="304" spans="1:17">
      <c r="A304" s="414"/>
      <c r="B304" s="315"/>
      <c r="C304" s="315"/>
      <c r="D304" s="315"/>
      <c r="E304" s="324"/>
      <c r="F304" s="327"/>
      <c r="G304" s="327"/>
      <c r="H304" s="32"/>
      <c r="I304" s="32"/>
      <c r="J304" s="32"/>
      <c r="K304" s="315"/>
      <c r="L304" s="313"/>
      <c r="M304" s="313"/>
      <c r="N304" s="313"/>
      <c r="O304" s="315"/>
      <c r="P304" s="315"/>
      <c r="Q304" s="313"/>
    </row>
    <row r="305" spans="1:17">
      <c r="A305" s="414"/>
      <c r="B305" s="315"/>
      <c r="C305" s="315"/>
      <c r="D305" s="315"/>
      <c r="E305" s="325"/>
      <c r="F305" s="328"/>
      <c r="G305" s="327"/>
      <c r="H305" s="32"/>
      <c r="I305" s="32"/>
      <c r="J305" s="63"/>
      <c r="K305" s="315"/>
      <c r="L305" s="313"/>
      <c r="M305" s="313"/>
      <c r="N305" s="313"/>
      <c r="O305" s="315"/>
      <c r="P305" s="315"/>
      <c r="Q305" s="313"/>
    </row>
    <row r="306" spans="1:17">
      <c r="A306" s="414"/>
      <c r="B306" s="315"/>
      <c r="C306" s="315"/>
      <c r="D306" s="315"/>
      <c r="E306" s="323" t="s">
        <v>253</v>
      </c>
      <c r="F306" s="326">
        <v>5</v>
      </c>
      <c r="G306" s="327"/>
      <c r="H306" s="32"/>
      <c r="I306" s="32"/>
      <c r="J306" s="32">
        <v>20000</v>
      </c>
      <c r="K306" s="315"/>
      <c r="L306" s="313"/>
      <c r="M306" s="313"/>
      <c r="N306" s="313"/>
      <c r="O306" s="315"/>
      <c r="P306" s="315"/>
      <c r="Q306" s="313"/>
    </row>
    <row r="307" spans="1:17">
      <c r="A307" s="414"/>
      <c r="B307" s="315"/>
      <c r="C307" s="315"/>
      <c r="D307" s="315"/>
      <c r="E307" s="324"/>
      <c r="F307" s="327"/>
      <c r="G307" s="327"/>
      <c r="H307" s="32"/>
      <c r="I307" s="32"/>
      <c r="J307" s="32"/>
      <c r="K307" s="315"/>
      <c r="L307" s="313"/>
      <c r="M307" s="313"/>
      <c r="N307" s="313"/>
      <c r="O307" s="315"/>
      <c r="P307" s="315"/>
      <c r="Q307" s="313"/>
    </row>
    <row r="308" spans="1:17">
      <c r="A308" s="414"/>
      <c r="B308" s="315"/>
      <c r="C308" s="315"/>
      <c r="D308" s="315"/>
      <c r="E308" s="324"/>
      <c r="F308" s="327"/>
      <c r="G308" s="327"/>
      <c r="H308" s="32"/>
      <c r="I308" s="32"/>
      <c r="J308" s="32"/>
      <c r="K308" s="315"/>
      <c r="L308" s="313"/>
      <c r="M308" s="313"/>
      <c r="N308" s="313"/>
      <c r="O308" s="315"/>
      <c r="P308" s="315"/>
      <c r="Q308" s="313"/>
    </row>
    <row r="309" spans="1:17">
      <c r="A309" s="414"/>
      <c r="B309" s="315"/>
      <c r="C309" s="315"/>
      <c r="D309" s="315"/>
      <c r="E309" s="324"/>
      <c r="F309" s="327"/>
      <c r="G309" s="327"/>
      <c r="H309" s="32"/>
      <c r="I309" s="32"/>
      <c r="J309" s="32"/>
      <c r="K309" s="315"/>
      <c r="L309" s="313"/>
      <c r="M309" s="313"/>
      <c r="N309" s="313"/>
      <c r="O309" s="315"/>
      <c r="P309" s="315"/>
      <c r="Q309" s="313"/>
    </row>
    <row r="310" spans="1:17">
      <c r="A310" s="414"/>
      <c r="B310" s="315"/>
      <c r="C310" s="315"/>
      <c r="D310" s="315"/>
      <c r="E310" s="325"/>
      <c r="F310" s="328"/>
      <c r="G310" s="328"/>
      <c r="H310" s="63"/>
      <c r="I310" s="63"/>
      <c r="J310" s="63"/>
      <c r="K310" s="316"/>
      <c r="L310" s="343"/>
      <c r="M310" s="343"/>
      <c r="N310" s="343"/>
      <c r="O310" s="316"/>
      <c r="P310" s="316"/>
      <c r="Q310" s="343"/>
    </row>
    <row r="311" spans="1:17">
      <c r="A311" s="415"/>
      <c r="B311" s="316"/>
      <c r="C311" s="316"/>
      <c r="D311" s="316"/>
      <c r="E311" s="76" t="s">
        <v>24</v>
      </c>
      <c r="F311" s="26">
        <v>6</v>
      </c>
      <c r="G311" s="27"/>
      <c r="H311" s="99"/>
      <c r="I311" s="99"/>
      <c r="J311" s="99"/>
      <c r="K311" s="28"/>
      <c r="L311" s="28">
        <v>6</v>
      </c>
      <c r="M311" s="28">
        <v>0</v>
      </c>
      <c r="N311" s="28">
        <v>0</v>
      </c>
      <c r="O311" s="29"/>
      <c r="P311" s="28"/>
      <c r="Q311" s="28"/>
    </row>
    <row r="312" spans="1:17">
      <c r="A312" s="413">
        <v>36</v>
      </c>
      <c r="B312" s="314" t="s">
        <v>266</v>
      </c>
      <c r="C312" s="314" t="s">
        <v>267</v>
      </c>
      <c r="D312" s="314" t="s">
        <v>268</v>
      </c>
      <c r="E312" s="323" t="s">
        <v>269</v>
      </c>
      <c r="F312" s="326">
        <v>5</v>
      </c>
      <c r="G312" s="326" t="s">
        <v>270</v>
      </c>
      <c r="H312" s="25">
        <v>1183</v>
      </c>
      <c r="I312" s="25">
        <v>0</v>
      </c>
      <c r="J312" s="25">
        <v>11688</v>
      </c>
      <c r="K312" s="314" t="s">
        <v>203</v>
      </c>
      <c r="L312" s="312">
        <v>0</v>
      </c>
      <c r="M312" s="312">
        <v>0</v>
      </c>
      <c r="N312" s="312">
        <v>0</v>
      </c>
      <c r="O312" s="314" t="s">
        <v>271</v>
      </c>
      <c r="P312" s="314" t="s">
        <v>272</v>
      </c>
      <c r="Q312" s="312"/>
    </row>
    <row r="313" spans="1:17">
      <c r="A313" s="414"/>
      <c r="B313" s="315"/>
      <c r="C313" s="315"/>
      <c r="D313" s="315"/>
      <c r="E313" s="324"/>
      <c r="F313" s="327"/>
      <c r="G313" s="327"/>
      <c r="H313" s="32"/>
      <c r="I313" s="32"/>
      <c r="J313" s="32"/>
      <c r="K313" s="315"/>
      <c r="L313" s="313"/>
      <c r="M313" s="313"/>
      <c r="N313" s="313"/>
      <c r="O313" s="315"/>
      <c r="P313" s="315"/>
      <c r="Q313" s="313"/>
    </row>
    <row r="314" spans="1:17">
      <c r="A314" s="414"/>
      <c r="B314" s="315"/>
      <c r="C314" s="315"/>
      <c r="D314" s="315"/>
      <c r="E314" s="325"/>
      <c r="F314" s="328"/>
      <c r="G314" s="327"/>
      <c r="H314" s="32"/>
      <c r="I314" s="32"/>
      <c r="J314" s="32"/>
      <c r="K314" s="315"/>
      <c r="L314" s="313"/>
      <c r="M314" s="313"/>
      <c r="N314" s="313"/>
      <c r="O314" s="315"/>
      <c r="P314" s="315"/>
      <c r="Q314" s="313"/>
    </row>
    <row r="315" spans="1:17">
      <c r="A315" s="415"/>
      <c r="B315" s="316"/>
      <c r="C315" s="316"/>
      <c r="D315" s="316"/>
      <c r="E315" s="76" t="s">
        <v>24</v>
      </c>
      <c r="F315" s="26">
        <v>5</v>
      </c>
      <c r="G315" s="27"/>
      <c r="H315" s="99"/>
      <c r="I315" s="99"/>
      <c r="J315" s="99"/>
      <c r="K315" s="28"/>
      <c r="L315" s="28">
        <v>0</v>
      </c>
      <c r="M315" s="28">
        <v>0</v>
      </c>
      <c r="N315" s="28">
        <v>0</v>
      </c>
      <c r="O315" s="29"/>
      <c r="P315" s="28"/>
      <c r="Q315" s="28"/>
    </row>
    <row r="316" spans="1:17">
      <c r="A316" s="413">
        <v>37</v>
      </c>
      <c r="B316" s="314" t="s">
        <v>273</v>
      </c>
      <c r="C316" s="314" t="s">
        <v>274</v>
      </c>
      <c r="D316" s="314" t="s">
        <v>268</v>
      </c>
      <c r="E316" s="323" t="s">
        <v>275</v>
      </c>
      <c r="F316" s="326">
        <v>20</v>
      </c>
      <c r="G316" s="326" t="s">
        <v>151</v>
      </c>
      <c r="H316" s="25">
        <v>1</v>
      </c>
      <c r="I316" s="25">
        <v>0</v>
      </c>
      <c r="J316" s="25">
        <v>15900</v>
      </c>
      <c r="K316" s="314" t="s">
        <v>203</v>
      </c>
      <c r="L316" s="312">
        <v>0</v>
      </c>
      <c r="M316" s="312">
        <v>0</v>
      </c>
      <c r="N316" s="312">
        <v>0</v>
      </c>
      <c r="O316" s="314" t="s">
        <v>276</v>
      </c>
      <c r="P316" s="314"/>
      <c r="Q316" s="312"/>
    </row>
    <row r="317" spans="1:17">
      <c r="A317" s="414"/>
      <c r="B317" s="315"/>
      <c r="C317" s="315"/>
      <c r="D317" s="315"/>
      <c r="E317" s="324"/>
      <c r="F317" s="327"/>
      <c r="G317" s="327"/>
      <c r="H317" s="32"/>
      <c r="I317" s="32"/>
      <c r="J317" s="32"/>
      <c r="K317" s="315"/>
      <c r="L317" s="313"/>
      <c r="M317" s="313"/>
      <c r="N317" s="313"/>
      <c r="O317" s="315"/>
      <c r="P317" s="315"/>
      <c r="Q317" s="313"/>
    </row>
    <row r="318" spans="1:17">
      <c r="A318" s="414"/>
      <c r="B318" s="315"/>
      <c r="C318" s="315"/>
      <c r="D318" s="315"/>
      <c r="E318" s="325"/>
      <c r="F318" s="328"/>
      <c r="G318" s="327"/>
      <c r="H318" s="32"/>
      <c r="I318" s="32"/>
      <c r="J318" s="32"/>
      <c r="K318" s="315"/>
      <c r="L318" s="313"/>
      <c r="M318" s="313"/>
      <c r="N318" s="313"/>
      <c r="O318" s="315"/>
      <c r="P318" s="315"/>
      <c r="Q318" s="313"/>
    </row>
    <row r="319" spans="1:17">
      <c r="A319" s="415"/>
      <c r="B319" s="316"/>
      <c r="C319" s="316"/>
      <c r="D319" s="316"/>
      <c r="E319" s="76" t="s">
        <v>24</v>
      </c>
      <c r="F319" s="26">
        <v>20</v>
      </c>
      <c r="G319" s="27"/>
      <c r="H319" s="99"/>
      <c r="I319" s="99"/>
      <c r="J319" s="99"/>
      <c r="K319" s="28"/>
      <c r="L319" s="28">
        <v>0</v>
      </c>
      <c r="M319" s="28">
        <v>0</v>
      </c>
      <c r="N319" s="28">
        <v>0</v>
      </c>
      <c r="O319" s="29"/>
      <c r="P319" s="28"/>
      <c r="Q319" s="28"/>
    </row>
    <row r="320" spans="1:17">
      <c r="E320" s="83"/>
      <c r="H320" s="104"/>
      <c r="I320" s="104"/>
      <c r="J320" s="104"/>
      <c r="O320" s="75"/>
    </row>
    <row r="321" spans="5:15">
      <c r="E321" s="83" t="s">
        <v>24</v>
      </c>
      <c r="F321">
        <f>F9+F12+F17+F20+F23+F27+F41+F47+F62+F65+F69+F94+F100+F104+F113+F119+F144+F156+F161+F164+F184+F204+F213+F217+F228+F234+F259+F262+F265+F274+F285+F287+F296+F302+F311+F315+F319</f>
        <v>2254</v>
      </c>
      <c r="H321" s="104"/>
      <c r="I321" s="104"/>
      <c r="J321" s="104"/>
      <c r="O321" s="75"/>
    </row>
    <row r="322" spans="5:15">
      <c r="E322" s="83"/>
      <c r="H322" s="104"/>
      <c r="I322" s="104"/>
      <c r="J322" s="104"/>
      <c r="O322" s="75"/>
    </row>
  </sheetData>
  <mergeCells count="443">
    <mergeCell ref="L316:L318"/>
    <mergeCell ref="M316:M318"/>
    <mergeCell ref="N316:N318"/>
    <mergeCell ref="O316:O318"/>
    <mergeCell ref="P316:P318"/>
    <mergeCell ref="Q316:Q318"/>
    <mergeCell ref="P312:P314"/>
    <mergeCell ref="Q312:Q314"/>
    <mergeCell ref="A316:A319"/>
    <mergeCell ref="B316:B319"/>
    <mergeCell ref="C316:C319"/>
    <mergeCell ref="D316:D319"/>
    <mergeCell ref="E316:E318"/>
    <mergeCell ref="F316:F318"/>
    <mergeCell ref="G316:G318"/>
    <mergeCell ref="K316:K318"/>
    <mergeCell ref="G312:G314"/>
    <mergeCell ref="K312:K314"/>
    <mergeCell ref="L312:L314"/>
    <mergeCell ref="M312:M314"/>
    <mergeCell ref="N312:N314"/>
    <mergeCell ref="O312:O314"/>
    <mergeCell ref="P303:P310"/>
    <mergeCell ref="Q303:Q310"/>
    <mergeCell ref="E306:E310"/>
    <mergeCell ref="F306:F310"/>
    <mergeCell ref="A312:A315"/>
    <mergeCell ref="B312:B315"/>
    <mergeCell ref="C312:C315"/>
    <mergeCell ref="D312:D315"/>
    <mergeCell ref="E312:E314"/>
    <mergeCell ref="F312:F314"/>
    <mergeCell ref="G303:G310"/>
    <mergeCell ref="K303:K310"/>
    <mergeCell ref="L303:L310"/>
    <mergeCell ref="M303:M310"/>
    <mergeCell ref="N303:N310"/>
    <mergeCell ref="O303:O310"/>
    <mergeCell ref="A303:A311"/>
    <mergeCell ref="B303:B311"/>
    <mergeCell ref="C303:C311"/>
    <mergeCell ref="D303:D311"/>
    <mergeCell ref="E303:E305"/>
    <mergeCell ref="F303:F305"/>
    <mergeCell ref="M297:M301"/>
    <mergeCell ref="N297:N301"/>
    <mergeCell ref="O297:O301"/>
    <mergeCell ref="P297:P301"/>
    <mergeCell ref="Q297:Q301"/>
    <mergeCell ref="O288:O295"/>
    <mergeCell ref="P288:P295"/>
    <mergeCell ref="Q288:Q295"/>
    <mergeCell ref="L288:L295"/>
    <mergeCell ref="M288:M295"/>
    <mergeCell ref="N288:N295"/>
    <mergeCell ref="A297:A302"/>
    <mergeCell ref="B297:B301"/>
    <mergeCell ref="C297:C301"/>
    <mergeCell ref="D297:D301"/>
    <mergeCell ref="K297:K301"/>
    <mergeCell ref="F288:F290"/>
    <mergeCell ref="G288:G295"/>
    <mergeCell ref="K288:K295"/>
    <mergeCell ref="L297:L301"/>
    <mergeCell ref="Q275:Q284"/>
    <mergeCell ref="A286:A287"/>
    <mergeCell ref="B286:B287"/>
    <mergeCell ref="C286:C287"/>
    <mergeCell ref="D286:D287"/>
    <mergeCell ref="A288:A296"/>
    <mergeCell ref="B288:B296"/>
    <mergeCell ref="C288:C296"/>
    <mergeCell ref="D288:D296"/>
    <mergeCell ref="E288:E290"/>
    <mergeCell ref="A275:A285"/>
    <mergeCell ref="B275:B285"/>
    <mergeCell ref="C275:C285"/>
    <mergeCell ref="D275:D285"/>
    <mergeCell ref="O275:O284"/>
    <mergeCell ref="P275:P284"/>
    <mergeCell ref="E291:E295"/>
    <mergeCell ref="F291:F295"/>
    <mergeCell ref="L266:L273"/>
    <mergeCell ref="M266:M273"/>
    <mergeCell ref="N266:N273"/>
    <mergeCell ref="O266:O273"/>
    <mergeCell ref="P266:P273"/>
    <mergeCell ref="Q266:Q273"/>
    <mergeCell ref="A266:A274"/>
    <mergeCell ref="B266:B274"/>
    <mergeCell ref="C266:C274"/>
    <mergeCell ref="D266:D274"/>
    <mergeCell ref="G266:G273"/>
    <mergeCell ref="K266:K273"/>
    <mergeCell ref="E270:E273"/>
    <mergeCell ref="F270:F273"/>
    <mergeCell ref="J270:J273"/>
    <mergeCell ref="L263:L264"/>
    <mergeCell ref="M263:M264"/>
    <mergeCell ref="N263:N264"/>
    <mergeCell ref="O263:O264"/>
    <mergeCell ref="P263:P264"/>
    <mergeCell ref="Q263:Q264"/>
    <mergeCell ref="M260:M261"/>
    <mergeCell ref="N260:N261"/>
    <mergeCell ref="O260:O261"/>
    <mergeCell ref="P260:P261"/>
    <mergeCell ref="Q260:Q261"/>
    <mergeCell ref="L260:L261"/>
    <mergeCell ref="A263:A265"/>
    <mergeCell ref="B263:B264"/>
    <mergeCell ref="C263:C264"/>
    <mergeCell ref="D263:D264"/>
    <mergeCell ref="K263:K264"/>
    <mergeCell ref="A260:A262"/>
    <mergeCell ref="B260:B261"/>
    <mergeCell ref="C260:C261"/>
    <mergeCell ref="D260:D261"/>
    <mergeCell ref="K260:K261"/>
    <mergeCell ref="L235:L247"/>
    <mergeCell ref="M235:M247"/>
    <mergeCell ref="N235:N247"/>
    <mergeCell ref="O235:O258"/>
    <mergeCell ref="P235:P258"/>
    <mergeCell ref="Q235:Q258"/>
    <mergeCell ref="A235:A259"/>
    <mergeCell ref="B235:B258"/>
    <mergeCell ref="C235:C258"/>
    <mergeCell ref="D235:D258"/>
    <mergeCell ref="G235:G258"/>
    <mergeCell ref="K235:K247"/>
    <mergeCell ref="O214:O216"/>
    <mergeCell ref="P214:P216"/>
    <mergeCell ref="L229:L233"/>
    <mergeCell ref="M229:M233"/>
    <mergeCell ref="N229:N233"/>
    <mergeCell ref="O229:O233"/>
    <mergeCell ref="P229:P233"/>
    <mergeCell ref="Q229:Q233"/>
    <mergeCell ref="A229:A234"/>
    <mergeCell ref="B229:B234"/>
    <mergeCell ref="C229:C234"/>
    <mergeCell ref="D229:D234"/>
    <mergeCell ref="G229:G233"/>
    <mergeCell ref="K229:K233"/>
    <mergeCell ref="L218:L227"/>
    <mergeCell ref="M218:M227"/>
    <mergeCell ref="N218:N227"/>
    <mergeCell ref="O218:O227"/>
    <mergeCell ref="P218:P227"/>
    <mergeCell ref="Q218:Q222"/>
    <mergeCell ref="A218:A228"/>
    <mergeCell ref="B218:B228"/>
    <mergeCell ref="C218:C228"/>
    <mergeCell ref="D218:D228"/>
    <mergeCell ref="D207:D208"/>
    <mergeCell ref="A214:A217"/>
    <mergeCell ref="B214:B217"/>
    <mergeCell ref="C214:C217"/>
    <mergeCell ref="D214:D217"/>
    <mergeCell ref="K214:K216"/>
    <mergeCell ref="L214:L216"/>
    <mergeCell ref="M214:M216"/>
    <mergeCell ref="N214:N216"/>
    <mergeCell ref="G218:G227"/>
    <mergeCell ref="K218:K227"/>
    <mergeCell ref="Q214:Q216"/>
    <mergeCell ref="N205:N212"/>
    <mergeCell ref="O205:O212"/>
    <mergeCell ref="A185:A204"/>
    <mergeCell ref="B185:B203"/>
    <mergeCell ref="C185:C203"/>
    <mergeCell ref="D185:D203"/>
    <mergeCell ref="G185:G203"/>
    <mergeCell ref="K185:K197"/>
    <mergeCell ref="L185:L197"/>
    <mergeCell ref="M185:M197"/>
    <mergeCell ref="N185:N197"/>
    <mergeCell ref="O185:O203"/>
    <mergeCell ref="P185:P203"/>
    <mergeCell ref="Q185:Q203"/>
    <mergeCell ref="A205:A213"/>
    <mergeCell ref="B205:B212"/>
    <mergeCell ref="C205:C212"/>
    <mergeCell ref="D205:D206"/>
    <mergeCell ref="K205:K212"/>
    <mergeCell ref="L205:L212"/>
    <mergeCell ref="M205:M212"/>
    <mergeCell ref="P205:P212"/>
    <mergeCell ref="Q205:Q212"/>
    <mergeCell ref="M162:M163"/>
    <mergeCell ref="N162:N163"/>
    <mergeCell ref="O162:O163"/>
    <mergeCell ref="P162:P163"/>
    <mergeCell ref="Q162:Q163"/>
    <mergeCell ref="A165:A184"/>
    <mergeCell ref="B165:B183"/>
    <mergeCell ref="C165:C183"/>
    <mergeCell ref="D165:D183"/>
    <mergeCell ref="G165:G183"/>
    <mergeCell ref="A162:A164"/>
    <mergeCell ref="B162:B164"/>
    <mergeCell ref="C162:C164"/>
    <mergeCell ref="D162:D164"/>
    <mergeCell ref="K162:K163"/>
    <mergeCell ref="L162:L163"/>
    <mergeCell ref="Q165:Q183"/>
    <mergeCell ref="K165:K177"/>
    <mergeCell ref="L165:L177"/>
    <mergeCell ref="M165:M177"/>
    <mergeCell ref="N165:N177"/>
    <mergeCell ref="O165:O183"/>
    <mergeCell ref="P165:P183"/>
    <mergeCell ref="P114:P118"/>
    <mergeCell ref="Q114:Q118"/>
    <mergeCell ref="A157:A161"/>
    <mergeCell ref="B157:B161"/>
    <mergeCell ref="C157:C161"/>
    <mergeCell ref="D157:D161"/>
    <mergeCell ref="K157:K160"/>
    <mergeCell ref="A145:A156"/>
    <mergeCell ref="B145:B155"/>
    <mergeCell ref="C145:C155"/>
    <mergeCell ref="D145:D155"/>
    <mergeCell ref="K145:K155"/>
    <mergeCell ref="L157:L160"/>
    <mergeCell ref="M157:M160"/>
    <mergeCell ref="N157:N160"/>
    <mergeCell ref="O157:O160"/>
    <mergeCell ref="P157:P160"/>
    <mergeCell ref="Q157:Q160"/>
    <mergeCell ref="M145:M155"/>
    <mergeCell ref="N145:N155"/>
    <mergeCell ref="O145:O155"/>
    <mergeCell ref="P145:P155"/>
    <mergeCell ref="Q145:Q155"/>
    <mergeCell ref="L145:L155"/>
    <mergeCell ref="D116:D117"/>
    <mergeCell ref="A120:A144"/>
    <mergeCell ref="B120:B143"/>
    <mergeCell ref="C120:C143"/>
    <mergeCell ref="D120:D143"/>
    <mergeCell ref="G120:G143"/>
    <mergeCell ref="K120:K132"/>
    <mergeCell ref="P105:P112"/>
    <mergeCell ref="L120:L132"/>
    <mergeCell ref="M120:M132"/>
    <mergeCell ref="N120:N132"/>
    <mergeCell ref="O120:O143"/>
    <mergeCell ref="P120:P143"/>
    <mergeCell ref="Q120:Q143"/>
    <mergeCell ref="O114:O118"/>
    <mergeCell ref="A105:A113"/>
    <mergeCell ref="B105:B112"/>
    <mergeCell ref="C105:C112"/>
    <mergeCell ref="D105:D112"/>
    <mergeCell ref="K105:K112"/>
    <mergeCell ref="L105:L112"/>
    <mergeCell ref="M105:M112"/>
    <mergeCell ref="N105:N112"/>
    <mergeCell ref="O105:O112"/>
    <mergeCell ref="Q105:Q112"/>
    <mergeCell ref="A114:A119"/>
    <mergeCell ref="B114:B118"/>
    <mergeCell ref="C114:C118"/>
    <mergeCell ref="D114:D115"/>
    <mergeCell ref="K114:K118"/>
    <mergeCell ref="L114:L118"/>
    <mergeCell ref="M114:M118"/>
    <mergeCell ref="N114:N118"/>
    <mergeCell ref="M95:M99"/>
    <mergeCell ref="N95:N99"/>
    <mergeCell ref="O95:O99"/>
    <mergeCell ref="P95:P99"/>
    <mergeCell ref="Q95:Q99"/>
    <mergeCell ref="A101:A104"/>
    <mergeCell ref="B101:B104"/>
    <mergeCell ref="C101:C104"/>
    <mergeCell ref="D101:D104"/>
    <mergeCell ref="G101:G103"/>
    <mergeCell ref="A95:A100"/>
    <mergeCell ref="B95:B99"/>
    <mergeCell ref="C95:C99"/>
    <mergeCell ref="D95:D99"/>
    <mergeCell ref="K95:K99"/>
    <mergeCell ref="L95:L99"/>
    <mergeCell ref="Q101:Q103"/>
    <mergeCell ref="K101:K103"/>
    <mergeCell ref="L101:L103"/>
    <mergeCell ref="M101:M103"/>
    <mergeCell ref="N101:N103"/>
    <mergeCell ref="O101:O103"/>
    <mergeCell ref="P101:P103"/>
    <mergeCell ref="O70:O93"/>
    <mergeCell ref="P70:P93"/>
    <mergeCell ref="Q70:Q93"/>
    <mergeCell ref="A70:A94"/>
    <mergeCell ref="B70:B93"/>
    <mergeCell ref="C70:C93"/>
    <mergeCell ref="D70:D93"/>
    <mergeCell ref="G70:G93"/>
    <mergeCell ref="K70:K82"/>
    <mergeCell ref="A66:A69"/>
    <mergeCell ref="B66:B69"/>
    <mergeCell ref="C66:C69"/>
    <mergeCell ref="D66:D69"/>
    <mergeCell ref="G66:G68"/>
    <mergeCell ref="K66:K68"/>
    <mergeCell ref="L70:L82"/>
    <mergeCell ref="M70:M82"/>
    <mergeCell ref="N70:N82"/>
    <mergeCell ref="Q63:Q64"/>
    <mergeCell ref="N48:N61"/>
    <mergeCell ref="O48:O61"/>
    <mergeCell ref="P48:P61"/>
    <mergeCell ref="Q48:Q61"/>
    <mergeCell ref="L66:L68"/>
    <mergeCell ref="M66:M68"/>
    <mergeCell ref="N66:N68"/>
    <mergeCell ref="O66:O68"/>
    <mergeCell ref="P66:P68"/>
    <mergeCell ref="Q66:Q68"/>
    <mergeCell ref="A63:A65"/>
    <mergeCell ref="B63:B65"/>
    <mergeCell ref="C63:C65"/>
    <mergeCell ref="D63:D65"/>
    <mergeCell ref="K63:K64"/>
    <mergeCell ref="K42:K46"/>
    <mergeCell ref="O42:O46"/>
    <mergeCell ref="P42:P46"/>
    <mergeCell ref="L63:L64"/>
    <mergeCell ref="M63:M64"/>
    <mergeCell ref="N63:N64"/>
    <mergeCell ref="O63:O64"/>
    <mergeCell ref="P63:P64"/>
    <mergeCell ref="Q42:Q46"/>
    <mergeCell ref="A48:A62"/>
    <mergeCell ref="B48:B61"/>
    <mergeCell ref="C48:C61"/>
    <mergeCell ref="K48:K61"/>
    <mergeCell ref="L48:L61"/>
    <mergeCell ref="M48:M61"/>
    <mergeCell ref="M28:M40"/>
    <mergeCell ref="N28:N40"/>
    <mergeCell ref="O28:O40"/>
    <mergeCell ref="P28:P40"/>
    <mergeCell ref="Q28:Q40"/>
    <mergeCell ref="A42:A47"/>
    <mergeCell ref="B42:B46"/>
    <mergeCell ref="C42:C46"/>
    <mergeCell ref="D42:D46"/>
    <mergeCell ref="G42:G46"/>
    <mergeCell ref="A28:A41"/>
    <mergeCell ref="B28:B40"/>
    <mergeCell ref="C28:C40"/>
    <mergeCell ref="D28:D40"/>
    <mergeCell ref="K28:K40"/>
    <mergeCell ref="L28:L40"/>
    <mergeCell ref="D49:D61"/>
    <mergeCell ref="L24:L26"/>
    <mergeCell ref="M24:M26"/>
    <mergeCell ref="N24:N26"/>
    <mergeCell ref="O24:O26"/>
    <mergeCell ref="P24:P26"/>
    <mergeCell ref="Q24:Q26"/>
    <mergeCell ref="A24:A27"/>
    <mergeCell ref="B24:B26"/>
    <mergeCell ref="C24:C26"/>
    <mergeCell ref="D24:D26"/>
    <mergeCell ref="G24:G26"/>
    <mergeCell ref="K24:K26"/>
    <mergeCell ref="L21:L22"/>
    <mergeCell ref="M21:M22"/>
    <mergeCell ref="N21:N22"/>
    <mergeCell ref="O21:O22"/>
    <mergeCell ref="P21:P22"/>
    <mergeCell ref="Q21:Q22"/>
    <mergeCell ref="A21:A23"/>
    <mergeCell ref="B21:B22"/>
    <mergeCell ref="C21:C22"/>
    <mergeCell ref="D21:D22"/>
    <mergeCell ref="G21:G22"/>
    <mergeCell ref="K21:K22"/>
    <mergeCell ref="L18:L19"/>
    <mergeCell ref="M18:M19"/>
    <mergeCell ref="N18:N19"/>
    <mergeCell ref="O18:O19"/>
    <mergeCell ref="P18:P19"/>
    <mergeCell ref="Q18:Q19"/>
    <mergeCell ref="A18:A20"/>
    <mergeCell ref="B18:B20"/>
    <mergeCell ref="C18:C20"/>
    <mergeCell ref="D18:D20"/>
    <mergeCell ref="G18:G19"/>
    <mergeCell ref="K18:K19"/>
    <mergeCell ref="P6:P8"/>
    <mergeCell ref="Q6:Q7"/>
    <mergeCell ref="M13:M16"/>
    <mergeCell ref="N13:N16"/>
    <mergeCell ref="O13:O16"/>
    <mergeCell ref="P13:P16"/>
    <mergeCell ref="Q13:Q16"/>
    <mergeCell ref="G14:G16"/>
    <mergeCell ref="A13:A17"/>
    <mergeCell ref="B13:B16"/>
    <mergeCell ref="C13:C16"/>
    <mergeCell ref="D13:D16"/>
    <mergeCell ref="K13:K16"/>
    <mergeCell ref="L13:L16"/>
    <mergeCell ref="A10:A12"/>
    <mergeCell ref="B10:B11"/>
    <mergeCell ref="C10:C11"/>
    <mergeCell ref="D10:D11"/>
    <mergeCell ref="G10:G11"/>
    <mergeCell ref="K10:K11"/>
    <mergeCell ref="L10:L11"/>
    <mergeCell ref="M10:M11"/>
    <mergeCell ref="N10:N11"/>
    <mergeCell ref="O10:O11"/>
    <mergeCell ref="P10:P11"/>
    <mergeCell ref="Q10:Q11"/>
    <mergeCell ref="N6:N8"/>
    <mergeCell ref="O6:O8"/>
    <mergeCell ref="B1:Q1"/>
    <mergeCell ref="A3:A4"/>
    <mergeCell ref="B3:B4"/>
    <mergeCell ref="C3:C4"/>
    <mergeCell ref="D3:D4"/>
    <mergeCell ref="E3:G3"/>
    <mergeCell ref="H3:I3"/>
    <mergeCell ref="J3:J4"/>
    <mergeCell ref="K3:N3"/>
    <mergeCell ref="O3:O4"/>
    <mergeCell ref="P3:P4"/>
    <mergeCell ref="Q3:Q4"/>
    <mergeCell ref="A6:A9"/>
    <mergeCell ref="B6:B9"/>
    <mergeCell ref="C6:C9"/>
    <mergeCell ref="D6:D9"/>
    <mergeCell ref="G6:G7"/>
    <mergeCell ref="K6:K8"/>
    <mergeCell ref="L6:L8"/>
    <mergeCell ref="M6:M8"/>
  </mergeCells>
  <pageMargins left="0.70866141732283472" right="0.70866141732283472" top="0.74803149606299213" bottom="0.74803149606299213" header="0.31496062992125984" footer="0.31496062992125984"/>
  <pageSetup paperSize="9" scale="7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Q314"/>
  <sheetViews>
    <sheetView topLeftCell="A250" workbookViewId="0">
      <selection activeCell="A261" sqref="A261:Q269"/>
    </sheetView>
  </sheetViews>
  <sheetFormatPr defaultRowHeight="14.4"/>
  <cols>
    <col min="1" max="1" width="5.33203125" customWidth="1"/>
    <col min="2" max="2" width="21.77734375" customWidth="1"/>
    <col min="3" max="3" width="19.5546875" customWidth="1"/>
    <col min="4" max="4" width="13.109375" customWidth="1"/>
    <col min="5" max="5" width="15" customWidth="1"/>
    <col min="6" max="6" width="6.5546875" customWidth="1"/>
    <col min="7" max="7" width="17.77734375" customWidth="1"/>
    <col min="8" max="8" width="3.77734375" customWidth="1"/>
    <col min="9" max="9" width="3.44140625" customWidth="1"/>
    <col min="10" max="10" width="5.6640625" customWidth="1"/>
    <col min="11" max="11" width="12.44140625" customWidth="1"/>
    <col min="16" max="16" width="46.5546875" customWidth="1"/>
    <col min="17" max="17" width="17.6640625" customWidth="1"/>
  </cols>
  <sheetData>
    <row r="1" spans="1:17">
      <c r="A1" s="426">
        <v>1</v>
      </c>
      <c r="B1" s="429" t="s">
        <v>54</v>
      </c>
      <c r="C1" s="423" t="s">
        <v>55</v>
      </c>
      <c r="D1" s="420" t="s">
        <v>315</v>
      </c>
      <c r="E1" s="135" t="s">
        <v>20</v>
      </c>
      <c r="F1" s="136">
        <v>2</v>
      </c>
      <c r="G1" s="432" t="s">
        <v>57</v>
      </c>
      <c r="H1" s="136">
        <v>2</v>
      </c>
      <c r="I1" s="136">
        <v>1</v>
      </c>
      <c r="J1" s="137">
        <v>18000</v>
      </c>
      <c r="K1" s="423" t="s">
        <v>317</v>
      </c>
      <c r="L1" s="420" t="s">
        <v>318</v>
      </c>
      <c r="M1" s="420">
        <v>0</v>
      </c>
      <c r="N1" s="420">
        <v>0</v>
      </c>
      <c r="O1" s="423" t="s">
        <v>58</v>
      </c>
      <c r="P1" s="423" t="s">
        <v>319</v>
      </c>
      <c r="Q1" s="423" t="s">
        <v>293</v>
      </c>
    </row>
    <row r="2" spans="1:17">
      <c r="A2" s="427"/>
      <c r="B2" s="430"/>
      <c r="C2" s="424"/>
      <c r="D2" s="421"/>
      <c r="E2" s="135" t="s">
        <v>59</v>
      </c>
      <c r="F2" s="136">
        <v>10</v>
      </c>
      <c r="G2" s="433"/>
      <c r="H2" s="138"/>
      <c r="I2" s="138"/>
      <c r="J2" s="137">
        <v>18000</v>
      </c>
      <c r="K2" s="424"/>
      <c r="L2" s="421"/>
      <c r="M2" s="421"/>
      <c r="N2" s="421"/>
      <c r="O2" s="424"/>
      <c r="P2" s="424"/>
      <c r="Q2" s="424"/>
    </row>
    <row r="3" spans="1:17">
      <c r="A3" s="427"/>
      <c r="B3" s="430"/>
      <c r="C3" s="424"/>
      <c r="D3" s="421"/>
      <c r="E3" s="135" t="s">
        <v>31</v>
      </c>
      <c r="F3" s="136">
        <v>10</v>
      </c>
      <c r="G3" s="138"/>
      <c r="H3" s="138"/>
      <c r="I3" s="138"/>
      <c r="J3" s="139">
        <v>18000</v>
      </c>
      <c r="K3" s="425"/>
      <c r="L3" s="422"/>
      <c r="M3" s="422"/>
      <c r="N3" s="422"/>
      <c r="O3" s="425"/>
      <c r="P3" s="425"/>
      <c r="Q3" s="140"/>
    </row>
    <row r="4" spans="1:17">
      <c r="A4" s="428"/>
      <c r="B4" s="431"/>
      <c r="C4" s="425"/>
      <c r="D4" s="422"/>
      <c r="E4" s="141" t="s">
        <v>24</v>
      </c>
      <c r="F4" s="142">
        <v>22</v>
      </c>
      <c r="G4" s="143"/>
      <c r="H4" s="144"/>
      <c r="I4" s="144"/>
      <c r="J4" s="144"/>
      <c r="K4" s="145"/>
      <c r="L4" s="146">
        <v>30</v>
      </c>
      <c r="M4" s="146">
        <v>0</v>
      </c>
      <c r="N4" s="146">
        <v>0</v>
      </c>
      <c r="O4" s="147"/>
      <c r="P4" s="145"/>
      <c r="Q4" s="145"/>
    </row>
    <row r="5" spans="1:17">
      <c r="A5" s="438">
        <v>2</v>
      </c>
      <c r="B5" s="429" t="s">
        <v>17</v>
      </c>
      <c r="C5" s="429" t="s">
        <v>18</v>
      </c>
      <c r="D5" s="429" t="s">
        <v>19</v>
      </c>
      <c r="E5" s="148" t="s">
        <v>20</v>
      </c>
      <c r="F5" s="149">
        <v>3</v>
      </c>
      <c r="G5" s="429" t="s">
        <v>21</v>
      </c>
      <c r="H5" s="150">
        <v>2</v>
      </c>
      <c r="I5" s="150">
        <v>0</v>
      </c>
      <c r="J5" s="150">
        <v>15000</v>
      </c>
      <c r="K5" s="429" t="s">
        <v>320</v>
      </c>
      <c r="L5" s="434" t="s">
        <v>321</v>
      </c>
      <c r="M5" s="434">
        <v>0</v>
      </c>
      <c r="N5" s="434">
        <v>0</v>
      </c>
      <c r="O5" s="429" t="s">
        <v>22</v>
      </c>
      <c r="P5" s="436" t="s">
        <v>303</v>
      </c>
      <c r="Q5" s="429" t="s">
        <v>286</v>
      </c>
    </row>
    <row r="6" spans="1:17">
      <c r="A6" s="438"/>
      <c r="B6" s="431"/>
      <c r="C6" s="431"/>
      <c r="D6" s="431"/>
      <c r="E6" s="148" t="s">
        <v>23</v>
      </c>
      <c r="F6" s="149">
        <v>2</v>
      </c>
      <c r="G6" s="431"/>
      <c r="H6" s="151"/>
      <c r="I6" s="151"/>
      <c r="J6" s="149">
        <v>15000</v>
      </c>
      <c r="K6" s="431"/>
      <c r="L6" s="435"/>
      <c r="M6" s="435"/>
      <c r="N6" s="435"/>
      <c r="O6" s="431"/>
      <c r="P6" s="437"/>
      <c r="Q6" s="431"/>
    </row>
    <row r="7" spans="1:17">
      <c r="A7" s="438"/>
      <c r="B7" s="148"/>
      <c r="C7" s="152"/>
      <c r="D7" s="153"/>
      <c r="E7" s="154" t="s">
        <v>24</v>
      </c>
      <c r="F7" s="155">
        <f>F5+F6</f>
        <v>5</v>
      </c>
      <c r="G7" s="148"/>
      <c r="H7" s="149"/>
      <c r="I7" s="149"/>
      <c r="J7" s="149"/>
      <c r="K7" s="152"/>
      <c r="L7" s="152">
        <v>15</v>
      </c>
      <c r="M7" s="152">
        <v>0</v>
      </c>
      <c r="N7" s="152">
        <v>0</v>
      </c>
      <c r="O7" s="152"/>
      <c r="P7" s="148"/>
      <c r="Q7" s="148"/>
    </row>
    <row r="8" spans="1:17">
      <c r="A8" s="438">
        <v>3</v>
      </c>
      <c r="B8" s="441" t="s">
        <v>25</v>
      </c>
      <c r="C8" s="441" t="s">
        <v>26</v>
      </c>
      <c r="D8" s="442" t="s">
        <v>27</v>
      </c>
      <c r="E8" s="156" t="s">
        <v>28</v>
      </c>
      <c r="F8" s="157">
        <v>5</v>
      </c>
      <c r="G8" s="158" t="s">
        <v>29</v>
      </c>
      <c r="H8" s="159">
        <v>6</v>
      </c>
      <c r="I8" s="159">
        <v>2</v>
      </c>
      <c r="J8" s="149">
        <v>20000</v>
      </c>
      <c r="K8" s="442" t="s">
        <v>322</v>
      </c>
      <c r="L8" s="434" t="s">
        <v>323</v>
      </c>
      <c r="M8" s="434" t="s">
        <v>324</v>
      </c>
      <c r="N8" s="434" t="s">
        <v>325</v>
      </c>
      <c r="O8" s="429" t="s">
        <v>30</v>
      </c>
      <c r="P8" s="429" t="s">
        <v>356</v>
      </c>
      <c r="Q8" s="429" t="s">
        <v>290</v>
      </c>
    </row>
    <row r="9" spans="1:17">
      <c r="A9" s="438"/>
      <c r="B9" s="441"/>
      <c r="C9" s="441"/>
      <c r="D9" s="443"/>
      <c r="E9" s="156" t="s">
        <v>31</v>
      </c>
      <c r="F9" s="139">
        <v>5</v>
      </c>
      <c r="G9" s="440"/>
      <c r="H9" s="160"/>
      <c r="I9" s="160"/>
      <c r="J9" s="149">
        <v>20000</v>
      </c>
      <c r="K9" s="430"/>
      <c r="L9" s="439"/>
      <c r="M9" s="439"/>
      <c r="N9" s="439"/>
      <c r="O9" s="430"/>
      <c r="P9" s="430"/>
      <c r="Q9" s="430"/>
    </row>
    <row r="10" spans="1:17">
      <c r="A10" s="438"/>
      <c r="B10" s="441"/>
      <c r="C10" s="441"/>
      <c r="D10" s="443"/>
      <c r="E10" s="156" t="s">
        <v>32</v>
      </c>
      <c r="F10" s="139">
        <v>5</v>
      </c>
      <c r="G10" s="440"/>
      <c r="H10" s="160"/>
      <c r="I10" s="160"/>
      <c r="J10" s="149">
        <v>20000</v>
      </c>
      <c r="K10" s="430"/>
      <c r="L10" s="439"/>
      <c r="M10" s="439"/>
      <c r="N10" s="439"/>
      <c r="O10" s="430"/>
      <c r="P10" s="430"/>
      <c r="Q10" s="430"/>
    </row>
    <row r="11" spans="1:17">
      <c r="A11" s="438"/>
      <c r="B11" s="441"/>
      <c r="C11" s="441"/>
      <c r="D11" s="443"/>
      <c r="E11" s="156" t="s">
        <v>20</v>
      </c>
      <c r="F11" s="139">
        <v>5</v>
      </c>
      <c r="G11" s="440"/>
      <c r="H11" s="160"/>
      <c r="I11" s="160"/>
      <c r="J11" s="149">
        <v>20000</v>
      </c>
      <c r="K11" s="430"/>
      <c r="L11" s="439"/>
      <c r="M11" s="439"/>
      <c r="N11" s="439"/>
      <c r="O11" s="430"/>
      <c r="P11" s="430"/>
      <c r="Q11" s="430"/>
    </row>
    <row r="12" spans="1:17">
      <c r="A12" s="438"/>
      <c r="B12" s="148"/>
      <c r="C12" s="152"/>
      <c r="D12" s="153"/>
      <c r="E12" s="161" t="s">
        <v>24</v>
      </c>
      <c r="F12" s="162">
        <v>20</v>
      </c>
      <c r="G12" s="156"/>
      <c r="H12" s="139"/>
      <c r="I12" s="139"/>
      <c r="J12" s="139"/>
      <c r="K12" s="152"/>
      <c r="L12" s="152">
        <v>73</v>
      </c>
      <c r="M12" s="152">
        <v>4</v>
      </c>
      <c r="N12" s="152">
        <v>3</v>
      </c>
      <c r="O12" s="152"/>
      <c r="P12" s="148"/>
      <c r="Q12" s="148"/>
    </row>
    <row r="13" spans="1:17">
      <c r="A13" s="444">
        <v>4</v>
      </c>
      <c r="B13" s="423" t="s">
        <v>33</v>
      </c>
      <c r="C13" s="423" t="s">
        <v>34</v>
      </c>
      <c r="D13" s="420" t="s">
        <v>35</v>
      </c>
      <c r="E13" s="135" t="s">
        <v>20</v>
      </c>
      <c r="F13" s="136">
        <v>2</v>
      </c>
      <c r="G13" s="432" t="s">
        <v>29</v>
      </c>
      <c r="H13" s="136">
        <v>10</v>
      </c>
      <c r="I13" s="136">
        <v>4</v>
      </c>
      <c r="J13" s="136">
        <v>17000</v>
      </c>
      <c r="K13" s="423" t="s">
        <v>20</v>
      </c>
      <c r="L13" s="420">
        <v>4</v>
      </c>
      <c r="M13" s="420">
        <v>2</v>
      </c>
      <c r="N13" s="420">
        <v>2</v>
      </c>
      <c r="O13" s="423" t="s">
        <v>36</v>
      </c>
      <c r="P13" s="423" t="s">
        <v>357</v>
      </c>
      <c r="Q13" s="423" t="s">
        <v>291</v>
      </c>
    </row>
    <row r="14" spans="1:17">
      <c r="A14" s="445"/>
      <c r="B14" s="424"/>
      <c r="C14" s="424"/>
      <c r="D14" s="421"/>
      <c r="E14" s="135" t="s">
        <v>28</v>
      </c>
      <c r="F14" s="136">
        <v>1</v>
      </c>
      <c r="G14" s="433"/>
      <c r="H14" s="138"/>
      <c r="I14" s="138"/>
      <c r="J14" s="163">
        <v>17000</v>
      </c>
      <c r="K14" s="424"/>
      <c r="L14" s="421"/>
      <c r="M14" s="421"/>
      <c r="N14" s="421"/>
      <c r="O14" s="424"/>
      <c r="P14" s="424"/>
      <c r="Q14" s="425"/>
    </row>
    <row r="15" spans="1:17">
      <c r="A15" s="446"/>
      <c r="B15" s="425"/>
      <c r="C15" s="425"/>
      <c r="D15" s="422"/>
      <c r="E15" s="141" t="s">
        <v>24</v>
      </c>
      <c r="F15" s="142">
        <v>3</v>
      </c>
      <c r="G15" s="143"/>
      <c r="H15" s="144"/>
      <c r="I15" s="144"/>
      <c r="J15" s="144"/>
      <c r="K15" s="145"/>
      <c r="L15" s="147">
        <v>4</v>
      </c>
      <c r="M15" s="147">
        <v>2</v>
      </c>
      <c r="N15" s="147">
        <v>2</v>
      </c>
      <c r="O15" s="147"/>
      <c r="P15" s="145"/>
      <c r="Q15" s="145"/>
    </row>
    <row r="16" spans="1:17">
      <c r="A16" s="438">
        <v>5</v>
      </c>
      <c r="B16" s="449" t="s">
        <v>37</v>
      </c>
      <c r="C16" s="449" t="s">
        <v>38</v>
      </c>
      <c r="D16" s="442" t="s">
        <v>39</v>
      </c>
      <c r="E16" s="164" t="s">
        <v>40</v>
      </c>
      <c r="F16" s="139">
        <v>8</v>
      </c>
      <c r="G16" s="450" t="s">
        <v>29</v>
      </c>
      <c r="H16" s="165">
        <v>8</v>
      </c>
      <c r="I16" s="165">
        <v>4</v>
      </c>
      <c r="J16" s="165">
        <v>19000</v>
      </c>
      <c r="K16" s="429" t="s">
        <v>41</v>
      </c>
      <c r="L16" s="434">
        <v>0</v>
      </c>
      <c r="M16" s="434">
        <v>0</v>
      </c>
      <c r="N16" s="434">
        <v>0</v>
      </c>
      <c r="O16" s="429" t="s">
        <v>42</v>
      </c>
      <c r="P16" s="447" t="s">
        <v>358</v>
      </c>
      <c r="Q16" s="447" t="s">
        <v>284</v>
      </c>
    </row>
    <row r="17" spans="1:17">
      <c r="A17" s="438"/>
      <c r="B17" s="449"/>
      <c r="C17" s="449"/>
      <c r="D17" s="443"/>
      <c r="E17" s="164" t="s">
        <v>44</v>
      </c>
      <c r="F17" s="139">
        <v>8</v>
      </c>
      <c r="G17" s="451"/>
      <c r="H17" s="160"/>
      <c r="I17" s="160"/>
      <c r="J17" s="139">
        <v>19000</v>
      </c>
      <c r="K17" s="430"/>
      <c r="L17" s="439"/>
      <c r="M17" s="439"/>
      <c r="N17" s="439"/>
      <c r="O17" s="430"/>
      <c r="P17" s="448"/>
      <c r="Q17" s="448"/>
    </row>
    <row r="18" spans="1:17">
      <c r="A18" s="438"/>
      <c r="B18" s="148"/>
      <c r="C18" s="148"/>
      <c r="D18" s="166"/>
      <c r="E18" s="161" t="s">
        <v>24</v>
      </c>
      <c r="F18" s="162">
        <f>F16+F17</f>
        <v>16</v>
      </c>
      <c r="G18" s="158"/>
      <c r="H18" s="165"/>
      <c r="I18" s="165"/>
      <c r="J18" s="165"/>
      <c r="K18" s="152"/>
      <c r="L18" s="152">
        <v>0</v>
      </c>
      <c r="M18" s="152">
        <v>0</v>
      </c>
      <c r="N18" s="152">
        <v>0</v>
      </c>
      <c r="O18" s="152"/>
      <c r="P18" s="148"/>
      <c r="Q18" s="148"/>
    </row>
    <row r="19" spans="1:17">
      <c r="A19" s="438">
        <v>6</v>
      </c>
      <c r="B19" s="449" t="s">
        <v>45</v>
      </c>
      <c r="C19" s="449" t="s">
        <v>46</v>
      </c>
      <c r="D19" s="442" t="s">
        <v>47</v>
      </c>
      <c r="E19" s="152" t="s">
        <v>40</v>
      </c>
      <c r="F19" s="149">
        <v>25</v>
      </c>
      <c r="G19" s="450" t="s">
        <v>29</v>
      </c>
      <c r="H19" s="165">
        <v>94</v>
      </c>
      <c r="I19" s="165">
        <v>33</v>
      </c>
      <c r="J19" s="165">
        <v>19000</v>
      </c>
      <c r="K19" s="429" t="s">
        <v>327</v>
      </c>
      <c r="L19" s="434" t="s">
        <v>326</v>
      </c>
      <c r="M19" s="434" t="s">
        <v>328</v>
      </c>
      <c r="N19" s="434" t="s">
        <v>328</v>
      </c>
      <c r="O19" s="429" t="s">
        <v>51</v>
      </c>
      <c r="P19" s="447" t="s">
        <v>359</v>
      </c>
      <c r="Q19" s="447" t="s">
        <v>284</v>
      </c>
    </row>
    <row r="20" spans="1:17">
      <c r="A20" s="438"/>
      <c r="B20" s="449"/>
      <c r="C20" s="449"/>
      <c r="D20" s="443"/>
      <c r="E20" s="152" t="s">
        <v>44</v>
      </c>
      <c r="F20" s="149">
        <v>10</v>
      </c>
      <c r="G20" s="454"/>
      <c r="H20" s="160"/>
      <c r="I20" s="160"/>
      <c r="J20" s="165">
        <v>19000</v>
      </c>
      <c r="K20" s="430"/>
      <c r="L20" s="439"/>
      <c r="M20" s="439"/>
      <c r="N20" s="439"/>
      <c r="O20" s="430"/>
      <c r="P20" s="448"/>
      <c r="Q20" s="448"/>
    </row>
    <row r="21" spans="1:17">
      <c r="A21" s="438"/>
      <c r="B21" s="449"/>
      <c r="C21" s="449"/>
      <c r="D21" s="453"/>
      <c r="E21" s="152" t="s">
        <v>53</v>
      </c>
      <c r="F21" s="149">
        <v>10</v>
      </c>
      <c r="G21" s="451"/>
      <c r="H21" s="167"/>
      <c r="I21" s="167"/>
      <c r="J21" s="165">
        <v>19000</v>
      </c>
      <c r="K21" s="431"/>
      <c r="L21" s="435"/>
      <c r="M21" s="435"/>
      <c r="N21" s="435"/>
      <c r="O21" s="431"/>
      <c r="P21" s="452"/>
      <c r="Q21" s="452"/>
    </row>
    <row r="22" spans="1:17">
      <c r="A22" s="438"/>
      <c r="B22" s="148"/>
      <c r="C22" s="148"/>
      <c r="D22" s="166"/>
      <c r="E22" s="154" t="s">
        <v>24</v>
      </c>
      <c r="F22" s="155">
        <f>F19+F20+F21</f>
        <v>45</v>
      </c>
      <c r="G22" s="149"/>
      <c r="H22" s="149"/>
      <c r="I22" s="149"/>
      <c r="J22" s="149"/>
      <c r="K22" s="152"/>
      <c r="L22" s="152">
        <v>240</v>
      </c>
      <c r="M22" s="152">
        <v>120</v>
      </c>
      <c r="N22" s="152">
        <v>120</v>
      </c>
      <c r="O22" s="152"/>
      <c r="P22" s="148"/>
      <c r="Q22" s="148"/>
    </row>
    <row r="23" spans="1:17" ht="30.6">
      <c r="A23" s="426">
        <v>7</v>
      </c>
      <c r="B23" s="441" t="s">
        <v>60</v>
      </c>
      <c r="C23" s="441" t="s">
        <v>61</v>
      </c>
      <c r="D23" s="442" t="s">
        <v>39</v>
      </c>
      <c r="E23" s="152" t="s">
        <v>62</v>
      </c>
      <c r="F23" s="149">
        <v>2</v>
      </c>
      <c r="G23" s="148" t="s">
        <v>29</v>
      </c>
      <c r="H23" s="150">
        <v>40</v>
      </c>
      <c r="I23" s="150">
        <v>7</v>
      </c>
      <c r="J23" s="149">
        <v>21000</v>
      </c>
      <c r="K23" s="429" t="s">
        <v>63</v>
      </c>
      <c r="L23" s="434" t="s">
        <v>64</v>
      </c>
      <c r="M23" s="434">
        <v>0</v>
      </c>
      <c r="N23" s="434">
        <v>0</v>
      </c>
      <c r="O23" s="429" t="s">
        <v>65</v>
      </c>
      <c r="P23" s="429" t="s">
        <v>360</v>
      </c>
      <c r="Q23" s="429" t="s">
        <v>284</v>
      </c>
    </row>
    <row r="24" spans="1:17" ht="20.399999999999999">
      <c r="A24" s="427"/>
      <c r="B24" s="441"/>
      <c r="C24" s="441"/>
      <c r="D24" s="443"/>
      <c r="E24" s="152" t="s">
        <v>67</v>
      </c>
      <c r="F24" s="149">
        <v>2</v>
      </c>
      <c r="G24" s="148" t="s">
        <v>29</v>
      </c>
      <c r="H24" s="168"/>
      <c r="I24" s="168"/>
      <c r="J24" s="149">
        <v>22000</v>
      </c>
      <c r="K24" s="430"/>
      <c r="L24" s="439"/>
      <c r="M24" s="439"/>
      <c r="N24" s="439"/>
      <c r="O24" s="430"/>
      <c r="P24" s="430"/>
      <c r="Q24" s="430"/>
    </row>
    <row r="25" spans="1:17" ht="30.6">
      <c r="A25" s="427"/>
      <c r="B25" s="441"/>
      <c r="C25" s="441"/>
      <c r="D25" s="443"/>
      <c r="E25" s="152" t="s">
        <v>68</v>
      </c>
      <c r="F25" s="149">
        <v>2</v>
      </c>
      <c r="G25" s="148" t="s">
        <v>29</v>
      </c>
      <c r="H25" s="168"/>
      <c r="I25" s="168"/>
      <c r="J25" s="149">
        <v>23000</v>
      </c>
      <c r="K25" s="430"/>
      <c r="L25" s="439"/>
      <c r="M25" s="439"/>
      <c r="N25" s="439"/>
      <c r="O25" s="430"/>
      <c r="P25" s="430"/>
      <c r="Q25" s="430"/>
    </row>
    <row r="26" spans="1:17" ht="30.6">
      <c r="A26" s="427"/>
      <c r="B26" s="441"/>
      <c r="C26" s="441"/>
      <c r="D26" s="443"/>
      <c r="E26" s="152" t="s">
        <v>69</v>
      </c>
      <c r="F26" s="149">
        <v>1</v>
      </c>
      <c r="G26" s="148" t="s">
        <v>29</v>
      </c>
      <c r="H26" s="168"/>
      <c r="I26" s="168"/>
      <c r="J26" s="149">
        <v>22000</v>
      </c>
      <c r="K26" s="430"/>
      <c r="L26" s="439"/>
      <c r="M26" s="439"/>
      <c r="N26" s="439"/>
      <c r="O26" s="430"/>
      <c r="P26" s="430"/>
      <c r="Q26" s="430"/>
    </row>
    <row r="27" spans="1:17" ht="40.799999999999997">
      <c r="A27" s="427"/>
      <c r="B27" s="441"/>
      <c r="C27" s="441"/>
      <c r="D27" s="443"/>
      <c r="E27" s="152" t="s">
        <v>70</v>
      </c>
      <c r="F27" s="149">
        <v>1</v>
      </c>
      <c r="G27" s="148" t="s">
        <v>29</v>
      </c>
      <c r="H27" s="168"/>
      <c r="I27" s="168"/>
      <c r="J27" s="149">
        <v>21000</v>
      </c>
      <c r="K27" s="430"/>
      <c r="L27" s="439"/>
      <c r="M27" s="439"/>
      <c r="N27" s="439"/>
      <c r="O27" s="430"/>
      <c r="P27" s="430"/>
      <c r="Q27" s="430"/>
    </row>
    <row r="28" spans="1:17" ht="20.399999999999999">
      <c r="A28" s="427"/>
      <c r="B28" s="441"/>
      <c r="C28" s="441"/>
      <c r="D28" s="443"/>
      <c r="E28" s="152" t="s">
        <v>71</v>
      </c>
      <c r="F28" s="149">
        <v>1</v>
      </c>
      <c r="G28" s="148" t="s">
        <v>29</v>
      </c>
      <c r="H28" s="168"/>
      <c r="I28" s="168"/>
      <c r="J28" s="149">
        <v>22000</v>
      </c>
      <c r="K28" s="430"/>
      <c r="L28" s="439"/>
      <c r="M28" s="439"/>
      <c r="N28" s="439"/>
      <c r="O28" s="430"/>
      <c r="P28" s="430"/>
      <c r="Q28" s="430"/>
    </row>
    <row r="29" spans="1:17">
      <c r="A29" s="427"/>
      <c r="B29" s="441"/>
      <c r="C29" s="441"/>
      <c r="D29" s="443"/>
      <c r="E29" s="152" t="s">
        <v>72</v>
      </c>
      <c r="F29" s="149">
        <v>1</v>
      </c>
      <c r="G29" s="148" t="s">
        <v>29</v>
      </c>
      <c r="H29" s="168"/>
      <c r="I29" s="168"/>
      <c r="J29" s="149">
        <v>23000</v>
      </c>
      <c r="K29" s="430"/>
      <c r="L29" s="439"/>
      <c r="M29" s="439"/>
      <c r="N29" s="439"/>
      <c r="O29" s="430"/>
      <c r="P29" s="430"/>
      <c r="Q29" s="430"/>
    </row>
    <row r="30" spans="1:17" ht="20.399999999999999">
      <c r="A30" s="427"/>
      <c r="B30" s="441"/>
      <c r="C30" s="441"/>
      <c r="D30" s="443"/>
      <c r="E30" s="152" t="s">
        <v>73</v>
      </c>
      <c r="F30" s="149">
        <v>3</v>
      </c>
      <c r="G30" s="148" t="s">
        <v>29</v>
      </c>
      <c r="H30" s="168"/>
      <c r="I30" s="168"/>
      <c r="J30" s="149">
        <v>22000</v>
      </c>
      <c r="K30" s="430"/>
      <c r="L30" s="439"/>
      <c r="M30" s="439"/>
      <c r="N30" s="439"/>
      <c r="O30" s="430"/>
      <c r="P30" s="430"/>
      <c r="Q30" s="430"/>
    </row>
    <row r="31" spans="1:17" ht="51">
      <c r="A31" s="427"/>
      <c r="B31" s="441"/>
      <c r="C31" s="441"/>
      <c r="D31" s="443"/>
      <c r="E31" s="152" t="s">
        <v>74</v>
      </c>
      <c r="F31" s="149">
        <v>1</v>
      </c>
      <c r="G31" s="148" t="s">
        <v>29</v>
      </c>
      <c r="H31" s="168"/>
      <c r="I31" s="168"/>
      <c r="J31" s="149">
        <v>21000</v>
      </c>
      <c r="K31" s="430"/>
      <c r="L31" s="439"/>
      <c r="M31" s="439"/>
      <c r="N31" s="439"/>
      <c r="O31" s="430"/>
      <c r="P31" s="430"/>
      <c r="Q31" s="430"/>
    </row>
    <row r="32" spans="1:17" ht="30.6">
      <c r="A32" s="427"/>
      <c r="B32" s="441"/>
      <c r="C32" s="441"/>
      <c r="D32" s="443"/>
      <c r="E32" s="152" t="s">
        <v>75</v>
      </c>
      <c r="F32" s="149">
        <v>3</v>
      </c>
      <c r="G32" s="148" t="s">
        <v>29</v>
      </c>
      <c r="H32" s="168"/>
      <c r="I32" s="168"/>
      <c r="J32" s="149">
        <v>22000</v>
      </c>
      <c r="K32" s="430"/>
      <c r="L32" s="439"/>
      <c r="M32" s="439"/>
      <c r="N32" s="439"/>
      <c r="O32" s="430"/>
      <c r="P32" s="430"/>
      <c r="Q32" s="430"/>
    </row>
    <row r="33" spans="1:17" ht="20.399999999999999">
      <c r="A33" s="427"/>
      <c r="B33" s="441"/>
      <c r="C33" s="441"/>
      <c r="D33" s="443"/>
      <c r="E33" s="152" t="s">
        <v>76</v>
      </c>
      <c r="F33" s="149">
        <v>2</v>
      </c>
      <c r="G33" s="148" t="s">
        <v>29</v>
      </c>
      <c r="H33" s="168"/>
      <c r="I33" s="168"/>
      <c r="J33" s="149">
        <v>23000</v>
      </c>
      <c r="K33" s="430"/>
      <c r="L33" s="439"/>
      <c r="M33" s="439"/>
      <c r="N33" s="439"/>
      <c r="O33" s="430"/>
      <c r="P33" s="430"/>
      <c r="Q33" s="430"/>
    </row>
    <row r="34" spans="1:17" ht="20.399999999999999">
      <c r="A34" s="427"/>
      <c r="B34" s="441"/>
      <c r="C34" s="441"/>
      <c r="D34" s="443"/>
      <c r="E34" s="152" t="s">
        <v>77</v>
      </c>
      <c r="F34" s="149">
        <v>5</v>
      </c>
      <c r="G34" s="148" t="s">
        <v>29</v>
      </c>
      <c r="H34" s="168"/>
      <c r="I34" s="168"/>
      <c r="J34" s="149">
        <v>22000</v>
      </c>
      <c r="K34" s="430"/>
      <c r="L34" s="439"/>
      <c r="M34" s="439"/>
      <c r="N34" s="439"/>
      <c r="O34" s="430"/>
      <c r="P34" s="430"/>
      <c r="Q34" s="430"/>
    </row>
    <row r="35" spans="1:17" ht="20.399999999999999">
      <c r="A35" s="427"/>
      <c r="B35" s="441"/>
      <c r="C35" s="441"/>
      <c r="D35" s="453"/>
      <c r="E35" s="152" t="s">
        <v>78</v>
      </c>
      <c r="F35" s="149">
        <v>5</v>
      </c>
      <c r="G35" s="148" t="s">
        <v>29</v>
      </c>
      <c r="H35" s="151"/>
      <c r="I35" s="151"/>
      <c r="J35" s="149">
        <v>22000</v>
      </c>
      <c r="K35" s="431"/>
      <c r="L35" s="435"/>
      <c r="M35" s="435"/>
      <c r="N35" s="435"/>
      <c r="O35" s="431"/>
      <c r="P35" s="431"/>
      <c r="Q35" s="431"/>
    </row>
    <row r="36" spans="1:17">
      <c r="A36" s="428"/>
      <c r="B36" s="148"/>
      <c r="C36" s="148"/>
      <c r="D36" s="153"/>
      <c r="E36" s="154" t="s">
        <v>24</v>
      </c>
      <c r="F36" s="155">
        <f>F23+F24+F25+F26+F27+F28+F29+F30+F31+F32+F33+F34+F35</f>
        <v>29</v>
      </c>
      <c r="G36" s="148"/>
      <c r="H36" s="149"/>
      <c r="I36" s="149"/>
      <c r="J36" s="149"/>
      <c r="K36" s="152"/>
      <c r="L36" s="152">
        <v>224</v>
      </c>
      <c r="M36" s="152">
        <v>0</v>
      </c>
      <c r="N36" s="152">
        <v>0</v>
      </c>
      <c r="O36" s="152"/>
      <c r="P36" s="148"/>
      <c r="Q36" s="148"/>
    </row>
    <row r="37" spans="1:17">
      <c r="A37" s="426">
        <v>8</v>
      </c>
      <c r="B37" s="447" t="s">
        <v>79</v>
      </c>
      <c r="C37" s="429" t="s">
        <v>80</v>
      </c>
      <c r="D37" s="429" t="s">
        <v>81</v>
      </c>
      <c r="E37" s="164" t="s">
        <v>82</v>
      </c>
      <c r="F37" s="169">
        <v>20</v>
      </c>
      <c r="G37" s="455" t="s">
        <v>29</v>
      </c>
      <c r="H37" s="170">
        <v>47</v>
      </c>
      <c r="I37" s="170">
        <v>2</v>
      </c>
      <c r="J37" s="149">
        <v>20000</v>
      </c>
      <c r="K37" s="429" t="s">
        <v>330</v>
      </c>
      <c r="L37" s="434" t="s">
        <v>331</v>
      </c>
      <c r="M37" s="434">
        <v>0</v>
      </c>
      <c r="N37" s="434">
        <v>0</v>
      </c>
      <c r="O37" s="429" t="s">
        <v>30</v>
      </c>
      <c r="P37" s="436" t="s">
        <v>332</v>
      </c>
      <c r="Q37" s="429" t="s">
        <v>284</v>
      </c>
    </row>
    <row r="38" spans="1:17">
      <c r="A38" s="427"/>
      <c r="B38" s="448"/>
      <c r="C38" s="430"/>
      <c r="D38" s="430"/>
      <c r="E38" s="164" t="s">
        <v>83</v>
      </c>
      <c r="F38" s="169">
        <v>20</v>
      </c>
      <c r="G38" s="456"/>
      <c r="H38" s="171"/>
      <c r="I38" s="171"/>
      <c r="J38" s="149">
        <v>20000</v>
      </c>
      <c r="K38" s="430"/>
      <c r="L38" s="439"/>
      <c r="M38" s="439"/>
      <c r="N38" s="439"/>
      <c r="O38" s="430"/>
      <c r="P38" s="457"/>
      <c r="Q38" s="430"/>
    </row>
    <row r="39" spans="1:17" ht="21.6">
      <c r="A39" s="427"/>
      <c r="B39" s="448"/>
      <c r="C39" s="430"/>
      <c r="D39" s="430"/>
      <c r="E39" s="172" t="s">
        <v>84</v>
      </c>
      <c r="F39" s="169">
        <v>20</v>
      </c>
      <c r="G39" s="456"/>
      <c r="H39" s="171"/>
      <c r="I39" s="171"/>
      <c r="J39" s="149">
        <v>20000</v>
      </c>
      <c r="K39" s="430"/>
      <c r="L39" s="439"/>
      <c r="M39" s="439"/>
      <c r="N39" s="439"/>
      <c r="O39" s="430"/>
      <c r="P39" s="457"/>
      <c r="Q39" s="430"/>
    </row>
    <row r="40" spans="1:17">
      <c r="A40" s="427"/>
      <c r="B40" s="448"/>
      <c r="C40" s="430"/>
      <c r="D40" s="430"/>
      <c r="E40" s="164" t="s">
        <v>85</v>
      </c>
      <c r="F40" s="169">
        <v>20</v>
      </c>
      <c r="G40" s="456"/>
      <c r="H40" s="171"/>
      <c r="I40" s="171"/>
      <c r="J40" s="149">
        <v>20000</v>
      </c>
      <c r="K40" s="430"/>
      <c r="L40" s="439"/>
      <c r="M40" s="439"/>
      <c r="N40" s="439"/>
      <c r="O40" s="430"/>
      <c r="P40" s="457"/>
      <c r="Q40" s="430"/>
    </row>
    <row r="41" spans="1:17">
      <c r="A41" s="427"/>
      <c r="B41" s="448"/>
      <c r="C41" s="430"/>
      <c r="D41" s="430"/>
      <c r="E41" s="164" t="s">
        <v>31</v>
      </c>
      <c r="F41" s="169">
        <v>20</v>
      </c>
      <c r="G41" s="456"/>
      <c r="H41" s="171"/>
      <c r="I41" s="171"/>
      <c r="J41" s="149">
        <v>20000</v>
      </c>
      <c r="K41" s="430"/>
      <c r="L41" s="435"/>
      <c r="M41" s="435"/>
      <c r="N41" s="435"/>
      <c r="O41" s="430"/>
      <c r="P41" s="457"/>
      <c r="Q41" s="430"/>
    </row>
    <row r="42" spans="1:17">
      <c r="A42" s="428"/>
      <c r="B42" s="148"/>
      <c r="C42" s="148"/>
      <c r="D42" s="173"/>
      <c r="E42" s="161" t="s">
        <v>24</v>
      </c>
      <c r="F42" s="174">
        <v>100</v>
      </c>
      <c r="G42" s="169"/>
      <c r="H42" s="169"/>
      <c r="I42" s="169"/>
      <c r="J42" s="169"/>
      <c r="K42" s="148"/>
      <c r="L42" s="152">
        <v>160</v>
      </c>
      <c r="M42" s="152">
        <v>0</v>
      </c>
      <c r="N42" s="152">
        <v>0</v>
      </c>
      <c r="O42" s="152"/>
      <c r="P42" s="175"/>
      <c r="Q42" s="148"/>
    </row>
    <row r="43" spans="1:17" ht="40.799999999999997">
      <c r="A43" s="426">
        <v>9</v>
      </c>
      <c r="B43" s="441" t="s">
        <v>86</v>
      </c>
      <c r="C43" s="441" t="s">
        <v>61</v>
      </c>
      <c r="D43" s="153" t="s">
        <v>87</v>
      </c>
      <c r="E43" s="152" t="s">
        <v>88</v>
      </c>
      <c r="F43" s="149">
        <v>3</v>
      </c>
      <c r="G43" s="148" t="s">
        <v>29</v>
      </c>
      <c r="H43" s="150">
        <v>15</v>
      </c>
      <c r="I43" s="150">
        <v>0</v>
      </c>
      <c r="J43" s="169">
        <v>20000</v>
      </c>
      <c r="K43" s="429" t="s">
        <v>89</v>
      </c>
      <c r="L43" s="434" t="s">
        <v>90</v>
      </c>
      <c r="M43" s="434">
        <v>0</v>
      </c>
      <c r="N43" s="434">
        <v>0</v>
      </c>
      <c r="O43" s="429" t="s">
        <v>91</v>
      </c>
      <c r="P43" s="429" t="s">
        <v>361</v>
      </c>
      <c r="Q43" s="429" t="s">
        <v>284</v>
      </c>
    </row>
    <row r="44" spans="1:17" ht="30.6">
      <c r="A44" s="427"/>
      <c r="B44" s="441"/>
      <c r="C44" s="441"/>
      <c r="D44" s="458" t="s">
        <v>39</v>
      </c>
      <c r="E44" s="152" t="s">
        <v>62</v>
      </c>
      <c r="F44" s="149">
        <v>2</v>
      </c>
      <c r="G44" s="148" t="s">
        <v>29</v>
      </c>
      <c r="H44" s="168"/>
      <c r="I44" s="168"/>
      <c r="J44" s="169">
        <v>21000</v>
      </c>
      <c r="K44" s="430"/>
      <c r="L44" s="439"/>
      <c r="M44" s="439"/>
      <c r="N44" s="439"/>
      <c r="O44" s="430"/>
      <c r="P44" s="430"/>
      <c r="Q44" s="430"/>
    </row>
    <row r="45" spans="1:17" ht="20.399999999999999">
      <c r="A45" s="427"/>
      <c r="B45" s="441"/>
      <c r="C45" s="441"/>
      <c r="D45" s="458"/>
      <c r="E45" s="152" t="s">
        <v>67</v>
      </c>
      <c r="F45" s="149">
        <v>2</v>
      </c>
      <c r="G45" s="148" t="s">
        <v>29</v>
      </c>
      <c r="H45" s="168"/>
      <c r="I45" s="168"/>
      <c r="J45" s="169">
        <v>22000</v>
      </c>
      <c r="K45" s="430"/>
      <c r="L45" s="439"/>
      <c r="M45" s="439"/>
      <c r="N45" s="439"/>
      <c r="O45" s="430"/>
      <c r="P45" s="430"/>
      <c r="Q45" s="430"/>
    </row>
    <row r="46" spans="1:17" ht="30.6">
      <c r="A46" s="427"/>
      <c r="B46" s="441"/>
      <c r="C46" s="441"/>
      <c r="D46" s="458"/>
      <c r="E46" s="152" t="s">
        <v>68</v>
      </c>
      <c r="F46" s="149">
        <v>2</v>
      </c>
      <c r="G46" s="148" t="s">
        <v>29</v>
      </c>
      <c r="H46" s="168"/>
      <c r="I46" s="168"/>
      <c r="J46" s="169">
        <v>23000</v>
      </c>
      <c r="K46" s="430"/>
      <c r="L46" s="439"/>
      <c r="M46" s="439"/>
      <c r="N46" s="439"/>
      <c r="O46" s="430"/>
      <c r="P46" s="430"/>
      <c r="Q46" s="430"/>
    </row>
    <row r="47" spans="1:17" ht="30.6">
      <c r="A47" s="427"/>
      <c r="B47" s="441"/>
      <c r="C47" s="441"/>
      <c r="D47" s="458"/>
      <c r="E47" s="152" t="s">
        <v>69</v>
      </c>
      <c r="F47" s="149">
        <v>1</v>
      </c>
      <c r="G47" s="148" t="s">
        <v>29</v>
      </c>
      <c r="H47" s="168"/>
      <c r="I47" s="168"/>
      <c r="J47" s="169">
        <v>22000</v>
      </c>
      <c r="K47" s="430"/>
      <c r="L47" s="439"/>
      <c r="M47" s="439"/>
      <c r="N47" s="439"/>
      <c r="O47" s="430"/>
      <c r="P47" s="430"/>
      <c r="Q47" s="430"/>
    </row>
    <row r="48" spans="1:17" ht="40.799999999999997">
      <c r="A48" s="427"/>
      <c r="B48" s="441"/>
      <c r="C48" s="441"/>
      <c r="D48" s="458"/>
      <c r="E48" s="152" t="s">
        <v>70</v>
      </c>
      <c r="F48" s="149">
        <v>1</v>
      </c>
      <c r="G48" s="148" t="s">
        <v>29</v>
      </c>
      <c r="H48" s="168"/>
      <c r="I48" s="168"/>
      <c r="J48" s="169">
        <v>21000</v>
      </c>
      <c r="K48" s="430"/>
      <c r="L48" s="439"/>
      <c r="M48" s="439"/>
      <c r="N48" s="439"/>
      <c r="O48" s="430"/>
      <c r="P48" s="430"/>
      <c r="Q48" s="430"/>
    </row>
    <row r="49" spans="1:17" ht="20.399999999999999">
      <c r="A49" s="427"/>
      <c r="B49" s="441"/>
      <c r="C49" s="441"/>
      <c r="D49" s="458"/>
      <c r="E49" s="152" t="s">
        <v>71</v>
      </c>
      <c r="F49" s="149">
        <v>1</v>
      </c>
      <c r="G49" s="148" t="s">
        <v>29</v>
      </c>
      <c r="H49" s="168"/>
      <c r="I49" s="168"/>
      <c r="J49" s="169">
        <v>22000</v>
      </c>
      <c r="K49" s="430"/>
      <c r="L49" s="439"/>
      <c r="M49" s="439"/>
      <c r="N49" s="439"/>
      <c r="O49" s="430"/>
      <c r="P49" s="430"/>
      <c r="Q49" s="430"/>
    </row>
    <row r="50" spans="1:17">
      <c r="A50" s="427"/>
      <c r="B50" s="441"/>
      <c r="C50" s="441"/>
      <c r="D50" s="458"/>
      <c r="E50" s="152" t="s">
        <v>72</v>
      </c>
      <c r="F50" s="149">
        <v>1</v>
      </c>
      <c r="G50" s="148" t="s">
        <v>29</v>
      </c>
      <c r="H50" s="168"/>
      <c r="I50" s="168"/>
      <c r="J50" s="169">
        <v>23000</v>
      </c>
      <c r="K50" s="430"/>
      <c r="L50" s="439"/>
      <c r="M50" s="439"/>
      <c r="N50" s="439"/>
      <c r="O50" s="430"/>
      <c r="P50" s="430"/>
      <c r="Q50" s="430"/>
    </row>
    <row r="51" spans="1:17" ht="20.399999999999999">
      <c r="A51" s="427"/>
      <c r="B51" s="441"/>
      <c r="C51" s="441"/>
      <c r="D51" s="458"/>
      <c r="E51" s="152" t="s">
        <v>73</v>
      </c>
      <c r="F51" s="149">
        <v>3</v>
      </c>
      <c r="G51" s="148" t="s">
        <v>29</v>
      </c>
      <c r="H51" s="168"/>
      <c r="I51" s="168"/>
      <c r="J51" s="169">
        <v>22000</v>
      </c>
      <c r="K51" s="430"/>
      <c r="L51" s="439"/>
      <c r="M51" s="439"/>
      <c r="N51" s="439"/>
      <c r="O51" s="430"/>
      <c r="P51" s="430"/>
      <c r="Q51" s="430"/>
    </row>
    <row r="52" spans="1:17" ht="51">
      <c r="A52" s="427"/>
      <c r="B52" s="441"/>
      <c r="C52" s="441"/>
      <c r="D52" s="458"/>
      <c r="E52" s="152" t="s">
        <v>74</v>
      </c>
      <c r="F52" s="149">
        <v>1</v>
      </c>
      <c r="G52" s="148" t="s">
        <v>29</v>
      </c>
      <c r="H52" s="168"/>
      <c r="I52" s="168"/>
      <c r="J52" s="169">
        <v>21000</v>
      </c>
      <c r="K52" s="430"/>
      <c r="L52" s="439"/>
      <c r="M52" s="439"/>
      <c r="N52" s="439"/>
      <c r="O52" s="430"/>
      <c r="P52" s="430"/>
      <c r="Q52" s="430"/>
    </row>
    <row r="53" spans="1:17" ht="30.6">
      <c r="A53" s="427"/>
      <c r="B53" s="441"/>
      <c r="C53" s="441"/>
      <c r="D53" s="458"/>
      <c r="E53" s="152" t="s">
        <v>75</v>
      </c>
      <c r="F53" s="149">
        <v>3</v>
      </c>
      <c r="G53" s="148" t="s">
        <v>29</v>
      </c>
      <c r="H53" s="168"/>
      <c r="I53" s="168"/>
      <c r="J53" s="169">
        <v>22000</v>
      </c>
      <c r="K53" s="430"/>
      <c r="L53" s="439"/>
      <c r="M53" s="439"/>
      <c r="N53" s="439"/>
      <c r="O53" s="430"/>
      <c r="P53" s="430"/>
      <c r="Q53" s="430"/>
    </row>
    <row r="54" spans="1:17" ht="20.399999999999999">
      <c r="A54" s="427"/>
      <c r="B54" s="441"/>
      <c r="C54" s="441"/>
      <c r="D54" s="458"/>
      <c r="E54" s="152" t="s">
        <v>76</v>
      </c>
      <c r="F54" s="149">
        <v>2</v>
      </c>
      <c r="G54" s="148" t="s">
        <v>29</v>
      </c>
      <c r="H54" s="168"/>
      <c r="I54" s="168"/>
      <c r="J54" s="169">
        <v>23000</v>
      </c>
      <c r="K54" s="430"/>
      <c r="L54" s="439"/>
      <c r="M54" s="439"/>
      <c r="N54" s="439"/>
      <c r="O54" s="430"/>
      <c r="P54" s="430"/>
      <c r="Q54" s="430"/>
    </row>
    <row r="55" spans="1:17" ht="20.399999999999999">
      <c r="A55" s="427"/>
      <c r="B55" s="441"/>
      <c r="C55" s="441"/>
      <c r="D55" s="458"/>
      <c r="E55" s="152" t="s">
        <v>77</v>
      </c>
      <c r="F55" s="149">
        <v>5</v>
      </c>
      <c r="G55" s="148" t="s">
        <v>29</v>
      </c>
      <c r="H55" s="168"/>
      <c r="I55" s="168"/>
      <c r="J55" s="169">
        <v>22000</v>
      </c>
      <c r="K55" s="430"/>
      <c r="L55" s="439"/>
      <c r="M55" s="439"/>
      <c r="N55" s="439"/>
      <c r="O55" s="430"/>
      <c r="P55" s="430"/>
      <c r="Q55" s="430"/>
    </row>
    <row r="56" spans="1:17" ht="20.399999999999999">
      <c r="A56" s="427"/>
      <c r="B56" s="441"/>
      <c r="C56" s="441"/>
      <c r="D56" s="458"/>
      <c r="E56" s="152" t="s">
        <v>78</v>
      </c>
      <c r="F56" s="149">
        <v>5</v>
      </c>
      <c r="G56" s="148" t="s">
        <v>29</v>
      </c>
      <c r="H56" s="151"/>
      <c r="I56" s="151"/>
      <c r="J56" s="169">
        <v>22000</v>
      </c>
      <c r="K56" s="431"/>
      <c r="L56" s="435"/>
      <c r="M56" s="435"/>
      <c r="N56" s="435"/>
      <c r="O56" s="431"/>
      <c r="P56" s="431"/>
      <c r="Q56" s="431"/>
    </row>
    <row r="57" spans="1:17">
      <c r="A57" s="428"/>
      <c r="B57" s="148"/>
      <c r="C57" s="148"/>
      <c r="D57" s="153"/>
      <c r="E57" s="154" t="s">
        <v>24</v>
      </c>
      <c r="F57" s="155">
        <f>F43+F44+F45+F46+F47+F48+F49+F50+F51+F52+F53+F54+F55+F56</f>
        <v>32</v>
      </c>
      <c r="G57" s="148"/>
      <c r="H57" s="149"/>
      <c r="I57" s="149"/>
      <c r="J57" s="149"/>
      <c r="K57" s="152"/>
      <c r="L57" s="152">
        <v>186</v>
      </c>
      <c r="M57" s="152">
        <v>0</v>
      </c>
      <c r="N57" s="152">
        <v>0</v>
      </c>
      <c r="O57" s="152"/>
      <c r="P57" s="148"/>
      <c r="Q57" s="148"/>
    </row>
    <row r="58" spans="1:17">
      <c r="A58" s="459">
        <v>10</v>
      </c>
      <c r="B58" s="429" t="s">
        <v>93</v>
      </c>
      <c r="C58" s="429" t="s">
        <v>94</v>
      </c>
      <c r="D58" s="429" t="s">
        <v>27</v>
      </c>
      <c r="E58" s="152" t="s">
        <v>20</v>
      </c>
      <c r="F58" s="149">
        <v>5</v>
      </c>
      <c r="G58" s="148" t="s">
        <v>29</v>
      </c>
      <c r="H58" s="150">
        <v>7</v>
      </c>
      <c r="I58" s="150">
        <v>1</v>
      </c>
      <c r="J58" s="150">
        <v>20000</v>
      </c>
      <c r="K58" s="429" t="s">
        <v>41</v>
      </c>
      <c r="L58" s="434">
        <v>0</v>
      </c>
      <c r="M58" s="434">
        <v>0</v>
      </c>
      <c r="N58" s="434">
        <v>0</v>
      </c>
      <c r="O58" s="429" t="s">
        <v>95</v>
      </c>
      <c r="P58" s="429" t="s">
        <v>362</v>
      </c>
      <c r="Q58" s="429" t="s">
        <v>287</v>
      </c>
    </row>
    <row r="59" spans="1:17">
      <c r="A59" s="460"/>
      <c r="B59" s="430"/>
      <c r="C59" s="430"/>
      <c r="D59" s="430"/>
      <c r="E59" s="152" t="s">
        <v>96</v>
      </c>
      <c r="F59" s="149">
        <v>2</v>
      </c>
      <c r="G59" s="148" t="s">
        <v>29</v>
      </c>
      <c r="H59" s="168"/>
      <c r="I59" s="168"/>
      <c r="J59" s="149">
        <v>15000</v>
      </c>
      <c r="K59" s="430"/>
      <c r="L59" s="439"/>
      <c r="M59" s="439"/>
      <c r="N59" s="439"/>
      <c r="O59" s="430"/>
      <c r="P59" s="430"/>
      <c r="Q59" s="430"/>
    </row>
    <row r="60" spans="1:17">
      <c r="A60" s="461"/>
      <c r="B60" s="431"/>
      <c r="C60" s="431"/>
      <c r="D60" s="431"/>
      <c r="E60" s="154" t="s">
        <v>24</v>
      </c>
      <c r="F60" s="155">
        <v>7</v>
      </c>
      <c r="G60" s="148"/>
      <c r="H60" s="149"/>
      <c r="I60" s="149"/>
      <c r="J60" s="149"/>
      <c r="K60" s="152"/>
      <c r="L60" s="152"/>
      <c r="M60" s="152"/>
      <c r="N60" s="152"/>
      <c r="O60" s="152"/>
      <c r="P60" s="148"/>
      <c r="Q60" s="148"/>
    </row>
    <row r="61" spans="1:17">
      <c r="A61" s="444">
        <v>11</v>
      </c>
      <c r="B61" s="423" t="s">
        <v>97</v>
      </c>
      <c r="C61" s="420" t="s">
        <v>98</v>
      </c>
      <c r="D61" s="420" t="s">
        <v>99</v>
      </c>
      <c r="E61" s="176" t="s">
        <v>31</v>
      </c>
      <c r="F61" s="177">
        <v>75</v>
      </c>
      <c r="G61" s="462" t="s">
        <v>29</v>
      </c>
      <c r="H61" s="177">
        <v>45</v>
      </c>
      <c r="I61" s="177">
        <v>15</v>
      </c>
      <c r="J61" s="149">
        <v>16000</v>
      </c>
      <c r="K61" s="423" t="s">
        <v>100</v>
      </c>
      <c r="L61" s="420" t="s">
        <v>101</v>
      </c>
      <c r="M61" s="420" t="s">
        <v>102</v>
      </c>
      <c r="N61" s="420" t="s">
        <v>103</v>
      </c>
      <c r="O61" s="423" t="s">
        <v>104</v>
      </c>
      <c r="P61" s="423" t="s">
        <v>363</v>
      </c>
      <c r="Q61" s="423" t="s">
        <v>294</v>
      </c>
    </row>
    <row r="62" spans="1:17">
      <c r="A62" s="445"/>
      <c r="B62" s="424"/>
      <c r="C62" s="421"/>
      <c r="D62" s="421"/>
      <c r="E62" s="178" t="s">
        <v>106</v>
      </c>
      <c r="F62" s="179">
        <v>75</v>
      </c>
      <c r="G62" s="463"/>
      <c r="H62" s="180"/>
      <c r="I62" s="180"/>
      <c r="J62" s="149">
        <v>16000</v>
      </c>
      <c r="K62" s="424"/>
      <c r="L62" s="421"/>
      <c r="M62" s="421"/>
      <c r="N62" s="421"/>
      <c r="O62" s="424"/>
      <c r="P62" s="424"/>
      <c r="Q62" s="424"/>
    </row>
    <row r="63" spans="1:17">
      <c r="A63" s="445"/>
      <c r="B63" s="424"/>
      <c r="C63" s="421"/>
      <c r="D63" s="421"/>
      <c r="E63" s="176" t="s">
        <v>32</v>
      </c>
      <c r="F63" s="177">
        <v>15</v>
      </c>
      <c r="G63" s="463"/>
      <c r="H63" s="180"/>
      <c r="I63" s="180"/>
      <c r="J63" s="149">
        <v>16000</v>
      </c>
      <c r="K63" s="424"/>
      <c r="L63" s="421"/>
      <c r="M63" s="421"/>
      <c r="N63" s="421"/>
      <c r="O63" s="424"/>
      <c r="P63" s="424"/>
      <c r="Q63" s="425"/>
    </row>
    <row r="64" spans="1:17">
      <c r="A64" s="446"/>
      <c r="B64" s="425"/>
      <c r="C64" s="422"/>
      <c r="D64" s="422"/>
      <c r="E64" s="181" t="s">
        <v>24</v>
      </c>
      <c r="F64" s="182">
        <v>165</v>
      </c>
      <c r="G64" s="183"/>
      <c r="H64" s="184"/>
      <c r="I64" s="184"/>
      <c r="J64" s="184"/>
      <c r="K64" s="185"/>
      <c r="L64" s="185">
        <v>95</v>
      </c>
      <c r="M64" s="185">
        <v>95</v>
      </c>
      <c r="N64" s="185">
        <v>77</v>
      </c>
      <c r="O64" s="186"/>
      <c r="P64" s="185"/>
      <c r="Q64" s="145"/>
    </row>
    <row r="65" spans="1:17">
      <c r="A65" s="438">
        <v>12</v>
      </c>
      <c r="B65" s="429" t="s">
        <v>107</v>
      </c>
      <c r="C65" s="429" t="s">
        <v>108</v>
      </c>
      <c r="D65" s="429" t="s">
        <v>39</v>
      </c>
      <c r="E65" s="156" t="s">
        <v>109</v>
      </c>
      <c r="F65" s="139">
        <v>15</v>
      </c>
      <c r="G65" s="450" t="s">
        <v>29</v>
      </c>
      <c r="H65" s="450">
        <v>12</v>
      </c>
      <c r="I65" s="450">
        <v>10</v>
      </c>
      <c r="J65" s="184">
        <v>18000</v>
      </c>
      <c r="K65" s="423" t="s">
        <v>333</v>
      </c>
      <c r="L65" s="434" t="s">
        <v>334</v>
      </c>
      <c r="M65" s="434" t="s">
        <v>335</v>
      </c>
      <c r="N65" s="434" t="s">
        <v>335</v>
      </c>
      <c r="O65" s="429" t="s">
        <v>110</v>
      </c>
      <c r="P65" s="429" t="s">
        <v>364</v>
      </c>
      <c r="Q65" s="429" t="s">
        <v>284</v>
      </c>
    </row>
    <row r="66" spans="1:17">
      <c r="A66" s="438"/>
      <c r="B66" s="430"/>
      <c r="C66" s="430"/>
      <c r="D66" s="430"/>
      <c r="E66" s="187" t="s">
        <v>111</v>
      </c>
      <c r="F66" s="167">
        <v>15</v>
      </c>
      <c r="G66" s="454"/>
      <c r="H66" s="454"/>
      <c r="I66" s="454"/>
      <c r="J66" s="184">
        <v>20000</v>
      </c>
      <c r="K66" s="424"/>
      <c r="L66" s="439"/>
      <c r="M66" s="439"/>
      <c r="N66" s="439"/>
      <c r="O66" s="430"/>
      <c r="P66" s="430"/>
      <c r="Q66" s="430"/>
    </row>
    <row r="67" spans="1:17">
      <c r="A67" s="438"/>
      <c r="B67" s="430"/>
      <c r="C67" s="430"/>
      <c r="D67" s="430"/>
      <c r="E67" s="187" t="s">
        <v>83</v>
      </c>
      <c r="F67" s="167">
        <v>10</v>
      </c>
      <c r="G67" s="454"/>
      <c r="H67" s="454"/>
      <c r="I67" s="454"/>
      <c r="J67" s="184">
        <v>18000</v>
      </c>
      <c r="K67" s="424"/>
      <c r="L67" s="439"/>
      <c r="M67" s="439"/>
      <c r="N67" s="439"/>
      <c r="O67" s="430"/>
      <c r="P67" s="430"/>
      <c r="Q67" s="430"/>
    </row>
    <row r="68" spans="1:17">
      <c r="A68" s="438"/>
      <c r="B68" s="430"/>
      <c r="C68" s="430"/>
      <c r="D68" s="430"/>
      <c r="E68" s="187" t="s">
        <v>31</v>
      </c>
      <c r="F68" s="167">
        <v>15</v>
      </c>
      <c r="G68" s="454"/>
      <c r="H68" s="454"/>
      <c r="I68" s="454"/>
      <c r="J68" s="184">
        <v>20000</v>
      </c>
      <c r="K68" s="424"/>
      <c r="L68" s="439"/>
      <c r="M68" s="439"/>
      <c r="N68" s="439"/>
      <c r="O68" s="430"/>
      <c r="P68" s="430"/>
      <c r="Q68" s="430"/>
    </row>
    <row r="69" spans="1:17">
      <c r="A69" s="438"/>
      <c r="B69" s="430"/>
      <c r="C69" s="430"/>
      <c r="D69" s="430"/>
      <c r="E69" s="187" t="s">
        <v>112</v>
      </c>
      <c r="F69" s="167">
        <v>10</v>
      </c>
      <c r="G69" s="454"/>
      <c r="H69" s="454"/>
      <c r="I69" s="454"/>
      <c r="J69" s="184">
        <v>18000</v>
      </c>
      <c r="K69" s="424"/>
      <c r="L69" s="439"/>
      <c r="M69" s="439"/>
      <c r="N69" s="439"/>
      <c r="O69" s="430"/>
      <c r="P69" s="430"/>
      <c r="Q69" s="430"/>
    </row>
    <row r="70" spans="1:17">
      <c r="A70" s="438"/>
      <c r="B70" s="430"/>
      <c r="C70" s="430"/>
      <c r="D70" s="430"/>
      <c r="E70" s="187" t="s">
        <v>113</v>
      </c>
      <c r="F70" s="167">
        <v>15</v>
      </c>
      <c r="G70" s="454"/>
      <c r="H70" s="454"/>
      <c r="I70" s="454"/>
      <c r="J70" s="184">
        <v>20000</v>
      </c>
      <c r="K70" s="424"/>
      <c r="L70" s="439"/>
      <c r="M70" s="439"/>
      <c r="N70" s="439"/>
      <c r="O70" s="430"/>
      <c r="P70" s="430"/>
      <c r="Q70" s="430"/>
    </row>
    <row r="71" spans="1:17">
      <c r="A71" s="438"/>
      <c r="B71" s="430"/>
      <c r="C71" s="430"/>
      <c r="D71" s="430"/>
      <c r="E71" s="187" t="s">
        <v>114</v>
      </c>
      <c r="F71" s="167">
        <v>15</v>
      </c>
      <c r="G71" s="454"/>
      <c r="H71" s="454"/>
      <c r="I71" s="454"/>
      <c r="J71" s="184">
        <v>20000</v>
      </c>
      <c r="K71" s="424"/>
      <c r="L71" s="439"/>
      <c r="M71" s="439"/>
      <c r="N71" s="439"/>
      <c r="O71" s="430"/>
      <c r="P71" s="430"/>
      <c r="Q71" s="430"/>
    </row>
    <row r="72" spans="1:17">
      <c r="A72" s="438"/>
      <c r="B72" s="430"/>
      <c r="C72" s="430"/>
      <c r="D72" s="430"/>
      <c r="E72" s="187" t="s">
        <v>82</v>
      </c>
      <c r="F72" s="167">
        <v>15</v>
      </c>
      <c r="G72" s="454"/>
      <c r="H72" s="454"/>
      <c r="I72" s="454"/>
      <c r="J72" s="184">
        <v>18000</v>
      </c>
      <c r="K72" s="424"/>
      <c r="L72" s="439"/>
      <c r="M72" s="439"/>
      <c r="N72" s="439"/>
      <c r="O72" s="430"/>
      <c r="P72" s="430"/>
      <c r="Q72" s="430"/>
    </row>
    <row r="73" spans="1:17">
      <c r="A73" s="438"/>
      <c r="B73" s="430"/>
      <c r="C73" s="430"/>
      <c r="D73" s="430"/>
      <c r="E73" s="187" t="s">
        <v>115</v>
      </c>
      <c r="F73" s="167">
        <v>10</v>
      </c>
      <c r="G73" s="454"/>
      <c r="H73" s="454"/>
      <c r="I73" s="454"/>
      <c r="J73" s="184">
        <v>18000</v>
      </c>
      <c r="K73" s="424"/>
      <c r="L73" s="439"/>
      <c r="M73" s="439"/>
      <c r="N73" s="439"/>
      <c r="O73" s="430"/>
      <c r="P73" s="430"/>
      <c r="Q73" s="430"/>
    </row>
    <row r="74" spans="1:17" ht="20.399999999999999">
      <c r="A74" s="438"/>
      <c r="B74" s="430"/>
      <c r="C74" s="430"/>
      <c r="D74" s="430"/>
      <c r="E74" s="187" t="s">
        <v>116</v>
      </c>
      <c r="F74" s="167">
        <v>15</v>
      </c>
      <c r="G74" s="454"/>
      <c r="H74" s="454"/>
      <c r="I74" s="454"/>
      <c r="J74" s="184">
        <v>18000</v>
      </c>
      <c r="K74" s="424"/>
      <c r="L74" s="439"/>
      <c r="M74" s="439"/>
      <c r="N74" s="439"/>
      <c r="O74" s="430"/>
      <c r="P74" s="430"/>
      <c r="Q74" s="430"/>
    </row>
    <row r="75" spans="1:17">
      <c r="A75" s="438"/>
      <c r="B75" s="430"/>
      <c r="C75" s="430"/>
      <c r="D75" s="430"/>
      <c r="E75" s="187" t="s">
        <v>32</v>
      </c>
      <c r="F75" s="167">
        <v>10</v>
      </c>
      <c r="G75" s="454"/>
      <c r="H75" s="454"/>
      <c r="I75" s="454"/>
      <c r="J75" s="184">
        <v>20000</v>
      </c>
      <c r="K75" s="424"/>
      <c r="L75" s="439"/>
      <c r="M75" s="439"/>
      <c r="N75" s="439"/>
      <c r="O75" s="430"/>
      <c r="P75" s="430"/>
      <c r="Q75" s="430"/>
    </row>
    <row r="76" spans="1:17">
      <c r="A76" s="438"/>
      <c r="B76" s="430"/>
      <c r="C76" s="430"/>
      <c r="D76" s="430"/>
      <c r="E76" s="187" t="s">
        <v>117</v>
      </c>
      <c r="F76" s="167">
        <v>30</v>
      </c>
      <c r="G76" s="454"/>
      <c r="H76" s="454"/>
      <c r="I76" s="454"/>
      <c r="J76" s="184">
        <v>15000</v>
      </c>
      <c r="K76" s="424"/>
      <c r="L76" s="439"/>
      <c r="M76" s="439"/>
      <c r="N76" s="439"/>
      <c r="O76" s="430"/>
      <c r="P76" s="430"/>
      <c r="Q76" s="430"/>
    </row>
    <row r="77" spans="1:17">
      <c r="A77" s="438"/>
      <c r="B77" s="430"/>
      <c r="C77" s="430"/>
      <c r="D77" s="430"/>
      <c r="E77" s="188" t="s">
        <v>118</v>
      </c>
      <c r="F77" s="167">
        <v>15</v>
      </c>
      <c r="G77" s="454"/>
      <c r="H77" s="454"/>
      <c r="I77" s="454"/>
      <c r="J77" s="184">
        <v>18000</v>
      </c>
      <c r="K77" s="424"/>
      <c r="L77" s="439"/>
      <c r="M77" s="439"/>
      <c r="N77" s="439"/>
      <c r="O77" s="430"/>
      <c r="P77" s="430"/>
      <c r="Q77" s="430"/>
    </row>
    <row r="78" spans="1:17">
      <c r="A78" s="438"/>
      <c r="B78" s="430"/>
      <c r="C78" s="430"/>
      <c r="D78" s="430"/>
      <c r="E78" s="188" t="s">
        <v>40</v>
      </c>
      <c r="F78" s="167">
        <v>15</v>
      </c>
      <c r="G78" s="454"/>
      <c r="H78" s="454"/>
      <c r="I78" s="454"/>
      <c r="J78" s="184">
        <v>20000</v>
      </c>
      <c r="K78" s="424"/>
      <c r="L78" s="439"/>
      <c r="M78" s="439"/>
      <c r="N78" s="439"/>
      <c r="O78" s="430"/>
      <c r="P78" s="430"/>
      <c r="Q78" s="430"/>
    </row>
    <row r="79" spans="1:17">
      <c r="A79" s="438"/>
      <c r="B79" s="430"/>
      <c r="C79" s="430"/>
      <c r="D79" s="430"/>
      <c r="E79" s="188" t="s">
        <v>20</v>
      </c>
      <c r="F79" s="167">
        <v>5</v>
      </c>
      <c r="G79" s="454"/>
      <c r="H79" s="454"/>
      <c r="I79" s="454"/>
      <c r="J79" s="184">
        <v>18000</v>
      </c>
      <c r="K79" s="424"/>
      <c r="L79" s="439"/>
      <c r="M79" s="439"/>
      <c r="N79" s="439"/>
      <c r="O79" s="430"/>
      <c r="P79" s="430"/>
      <c r="Q79" s="430"/>
    </row>
    <row r="80" spans="1:17">
      <c r="A80" s="438"/>
      <c r="B80" s="430"/>
      <c r="C80" s="430"/>
      <c r="D80" s="430"/>
      <c r="E80" s="188" t="s">
        <v>119</v>
      </c>
      <c r="F80" s="167">
        <v>5</v>
      </c>
      <c r="G80" s="454"/>
      <c r="H80" s="454"/>
      <c r="I80" s="454"/>
      <c r="J80" s="184">
        <v>15000</v>
      </c>
      <c r="K80" s="424"/>
      <c r="L80" s="439"/>
      <c r="M80" s="439"/>
      <c r="N80" s="439"/>
      <c r="O80" s="430"/>
      <c r="P80" s="430"/>
      <c r="Q80" s="430"/>
    </row>
    <row r="81" spans="1:17">
      <c r="A81" s="438"/>
      <c r="B81" s="430"/>
      <c r="C81" s="430"/>
      <c r="D81" s="430"/>
      <c r="E81" s="188" t="s">
        <v>120</v>
      </c>
      <c r="F81" s="167">
        <v>3</v>
      </c>
      <c r="G81" s="454"/>
      <c r="H81" s="454"/>
      <c r="I81" s="454"/>
      <c r="J81" s="184">
        <v>15000</v>
      </c>
      <c r="K81" s="424"/>
      <c r="L81" s="439"/>
      <c r="M81" s="439"/>
      <c r="N81" s="439"/>
      <c r="O81" s="430"/>
      <c r="P81" s="430"/>
      <c r="Q81" s="430"/>
    </row>
    <row r="82" spans="1:17">
      <c r="A82" s="438"/>
      <c r="B82" s="430"/>
      <c r="C82" s="430"/>
      <c r="D82" s="430"/>
      <c r="E82" s="188" t="s">
        <v>121</v>
      </c>
      <c r="F82" s="167">
        <v>5</v>
      </c>
      <c r="G82" s="454"/>
      <c r="H82" s="454"/>
      <c r="I82" s="454"/>
      <c r="J82" s="184">
        <v>20000</v>
      </c>
      <c r="K82" s="424"/>
      <c r="L82" s="439"/>
      <c r="M82" s="439"/>
      <c r="N82" s="439"/>
      <c r="O82" s="430"/>
      <c r="P82" s="430"/>
      <c r="Q82" s="430"/>
    </row>
    <row r="83" spans="1:17" ht="20.399999999999999">
      <c r="A83" s="438"/>
      <c r="B83" s="430"/>
      <c r="C83" s="430"/>
      <c r="D83" s="430"/>
      <c r="E83" s="188" t="s">
        <v>122</v>
      </c>
      <c r="F83" s="167">
        <v>3</v>
      </c>
      <c r="G83" s="454"/>
      <c r="H83" s="454"/>
      <c r="I83" s="454"/>
      <c r="J83" s="184">
        <v>20000</v>
      </c>
      <c r="K83" s="424"/>
      <c r="L83" s="439"/>
      <c r="M83" s="439"/>
      <c r="N83" s="439"/>
      <c r="O83" s="430"/>
      <c r="P83" s="430"/>
      <c r="Q83" s="430"/>
    </row>
    <row r="84" spans="1:17">
      <c r="A84" s="438"/>
      <c r="B84" s="430"/>
      <c r="C84" s="430"/>
      <c r="D84" s="430"/>
      <c r="E84" s="188" t="s">
        <v>123</v>
      </c>
      <c r="F84" s="167">
        <v>6</v>
      </c>
      <c r="G84" s="454"/>
      <c r="H84" s="454"/>
      <c r="I84" s="454"/>
      <c r="J84" s="184">
        <v>18000</v>
      </c>
      <c r="K84" s="424"/>
      <c r="L84" s="439"/>
      <c r="M84" s="439"/>
      <c r="N84" s="439"/>
      <c r="O84" s="430"/>
      <c r="P84" s="430"/>
      <c r="Q84" s="430"/>
    </row>
    <row r="85" spans="1:17">
      <c r="A85" s="438"/>
      <c r="B85" s="430"/>
      <c r="C85" s="430"/>
      <c r="D85" s="430"/>
      <c r="E85" s="188" t="s">
        <v>124</v>
      </c>
      <c r="F85" s="167">
        <v>5</v>
      </c>
      <c r="G85" s="454"/>
      <c r="H85" s="454"/>
      <c r="I85" s="454"/>
      <c r="J85" s="184">
        <v>18000</v>
      </c>
      <c r="K85" s="424"/>
      <c r="L85" s="439"/>
      <c r="M85" s="439"/>
      <c r="N85" s="439"/>
      <c r="O85" s="430"/>
      <c r="P85" s="430"/>
      <c r="Q85" s="430"/>
    </row>
    <row r="86" spans="1:17">
      <c r="A86" s="438"/>
      <c r="B86" s="430"/>
      <c r="C86" s="430"/>
      <c r="D86" s="430"/>
      <c r="E86" s="188" t="s">
        <v>125</v>
      </c>
      <c r="F86" s="167">
        <v>10</v>
      </c>
      <c r="G86" s="454"/>
      <c r="H86" s="454"/>
      <c r="I86" s="454"/>
      <c r="J86" s="184">
        <v>18000</v>
      </c>
      <c r="K86" s="424"/>
      <c r="L86" s="439"/>
      <c r="M86" s="439"/>
      <c r="N86" s="439"/>
      <c r="O86" s="430"/>
      <c r="P86" s="430"/>
      <c r="Q86" s="430"/>
    </row>
    <row r="87" spans="1:17" ht="20.399999999999999">
      <c r="A87" s="438"/>
      <c r="B87" s="430"/>
      <c r="C87" s="430"/>
      <c r="D87" s="430"/>
      <c r="E87" s="188" t="s">
        <v>126</v>
      </c>
      <c r="F87" s="167">
        <v>1</v>
      </c>
      <c r="G87" s="454"/>
      <c r="H87" s="454"/>
      <c r="I87" s="454"/>
      <c r="J87" s="184">
        <v>18000</v>
      </c>
      <c r="K87" s="424"/>
      <c r="L87" s="439"/>
      <c r="M87" s="439"/>
      <c r="N87" s="439"/>
      <c r="O87" s="430"/>
      <c r="P87" s="430"/>
      <c r="Q87" s="430"/>
    </row>
    <row r="88" spans="1:17" ht="20.399999999999999">
      <c r="A88" s="438"/>
      <c r="B88" s="431"/>
      <c r="C88" s="431"/>
      <c r="D88" s="431"/>
      <c r="E88" s="188" t="s">
        <v>127</v>
      </c>
      <c r="F88" s="167">
        <v>3</v>
      </c>
      <c r="G88" s="451"/>
      <c r="H88" s="451"/>
      <c r="I88" s="451"/>
      <c r="J88" s="184">
        <v>18000</v>
      </c>
      <c r="K88" s="425"/>
      <c r="L88" s="435"/>
      <c r="M88" s="435"/>
      <c r="N88" s="435"/>
      <c r="O88" s="431"/>
      <c r="P88" s="431"/>
      <c r="Q88" s="431"/>
    </row>
    <row r="89" spans="1:17">
      <c r="A89" s="438"/>
      <c r="B89" s="148"/>
      <c r="C89" s="152"/>
      <c r="D89" s="153"/>
      <c r="E89" s="161" t="s">
        <v>24</v>
      </c>
      <c r="F89" s="162">
        <v>251</v>
      </c>
      <c r="G89" s="156"/>
      <c r="H89" s="167"/>
      <c r="I89" s="167"/>
      <c r="J89" s="167"/>
      <c r="K89" s="189"/>
      <c r="L89" s="152">
        <v>50</v>
      </c>
      <c r="M89" s="152">
        <v>10</v>
      </c>
      <c r="N89" s="152">
        <v>10</v>
      </c>
      <c r="O89" s="152"/>
      <c r="P89" s="148"/>
      <c r="Q89" s="148"/>
    </row>
    <row r="90" spans="1:17" ht="40.799999999999997">
      <c r="A90" s="438">
        <v>13</v>
      </c>
      <c r="B90" s="441" t="s">
        <v>128</v>
      </c>
      <c r="C90" s="441" t="s">
        <v>129</v>
      </c>
      <c r="D90" s="442" t="s">
        <v>39</v>
      </c>
      <c r="E90" s="148" t="s">
        <v>130</v>
      </c>
      <c r="F90" s="149">
        <v>15</v>
      </c>
      <c r="G90" s="148" t="s">
        <v>131</v>
      </c>
      <c r="H90" s="150">
        <v>10</v>
      </c>
      <c r="I90" s="150">
        <v>1</v>
      </c>
      <c r="J90" s="167">
        <v>20000</v>
      </c>
      <c r="K90" s="429" t="s">
        <v>41</v>
      </c>
      <c r="L90" s="429">
        <v>0</v>
      </c>
      <c r="M90" s="429">
        <v>0</v>
      </c>
      <c r="N90" s="429">
        <v>0</v>
      </c>
      <c r="O90" s="429" t="s">
        <v>132</v>
      </c>
      <c r="P90" s="436" t="s">
        <v>365</v>
      </c>
      <c r="Q90" s="429" t="s">
        <v>284</v>
      </c>
    </row>
    <row r="91" spans="1:17" ht="30.6">
      <c r="A91" s="438"/>
      <c r="B91" s="441"/>
      <c r="C91" s="441"/>
      <c r="D91" s="443"/>
      <c r="E91" s="148" t="s">
        <v>134</v>
      </c>
      <c r="F91" s="149">
        <v>10</v>
      </c>
      <c r="G91" s="148" t="s">
        <v>131</v>
      </c>
      <c r="H91" s="168"/>
      <c r="I91" s="168"/>
      <c r="J91" s="167">
        <v>20000</v>
      </c>
      <c r="K91" s="430"/>
      <c r="L91" s="430"/>
      <c r="M91" s="430"/>
      <c r="N91" s="430"/>
      <c r="O91" s="430"/>
      <c r="P91" s="457"/>
      <c r="Q91" s="430"/>
    </row>
    <row r="92" spans="1:17" ht="20.399999999999999">
      <c r="A92" s="438"/>
      <c r="B92" s="441"/>
      <c r="C92" s="441"/>
      <c r="D92" s="443"/>
      <c r="E92" s="148" t="s">
        <v>135</v>
      </c>
      <c r="F92" s="149">
        <v>10</v>
      </c>
      <c r="G92" s="148" t="s">
        <v>131</v>
      </c>
      <c r="H92" s="168"/>
      <c r="I92" s="168"/>
      <c r="J92" s="167">
        <v>20000</v>
      </c>
      <c r="K92" s="430"/>
      <c r="L92" s="430"/>
      <c r="M92" s="430"/>
      <c r="N92" s="430"/>
      <c r="O92" s="430"/>
      <c r="P92" s="457"/>
      <c r="Q92" s="430"/>
    </row>
    <row r="93" spans="1:17">
      <c r="A93" s="438"/>
      <c r="B93" s="441"/>
      <c r="C93" s="441"/>
      <c r="D93" s="443"/>
      <c r="E93" s="148" t="s">
        <v>106</v>
      </c>
      <c r="F93" s="149">
        <v>10</v>
      </c>
      <c r="G93" s="148" t="s">
        <v>29</v>
      </c>
      <c r="H93" s="168"/>
      <c r="I93" s="168"/>
      <c r="J93" s="167">
        <v>20000</v>
      </c>
      <c r="K93" s="430"/>
      <c r="L93" s="430"/>
      <c r="M93" s="430"/>
      <c r="N93" s="430"/>
      <c r="O93" s="430"/>
      <c r="P93" s="457"/>
      <c r="Q93" s="430"/>
    </row>
    <row r="94" spans="1:17" ht="20.399999999999999">
      <c r="A94" s="438"/>
      <c r="B94" s="441"/>
      <c r="C94" s="441"/>
      <c r="D94" s="443"/>
      <c r="E94" s="148" t="s">
        <v>116</v>
      </c>
      <c r="F94" s="149">
        <v>15</v>
      </c>
      <c r="G94" s="148" t="s">
        <v>29</v>
      </c>
      <c r="H94" s="168"/>
      <c r="I94" s="168"/>
      <c r="J94" s="167">
        <v>20000</v>
      </c>
      <c r="K94" s="430"/>
      <c r="L94" s="430"/>
      <c r="M94" s="430"/>
      <c r="N94" s="430"/>
      <c r="O94" s="430"/>
      <c r="P94" s="457"/>
      <c r="Q94" s="430"/>
    </row>
    <row r="95" spans="1:17">
      <c r="A95" s="438"/>
      <c r="B95" s="148"/>
      <c r="C95" s="148"/>
      <c r="D95" s="153"/>
      <c r="E95" s="154" t="s">
        <v>24</v>
      </c>
      <c r="F95" s="155">
        <v>60</v>
      </c>
      <c r="G95" s="148"/>
      <c r="H95" s="149"/>
      <c r="I95" s="149"/>
      <c r="J95" s="149"/>
      <c r="K95" s="152"/>
      <c r="L95" s="152">
        <v>0</v>
      </c>
      <c r="M95" s="152">
        <v>0</v>
      </c>
      <c r="N95" s="152">
        <v>0</v>
      </c>
      <c r="O95" s="152"/>
      <c r="P95" s="148"/>
      <c r="Q95" s="148"/>
    </row>
    <row r="96" spans="1:17">
      <c r="A96" s="444">
        <v>14</v>
      </c>
      <c r="B96" s="423" t="s">
        <v>136</v>
      </c>
      <c r="C96" s="420" t="s">
        <v>137</v>
      </c>
      <c r="D96" s="420" t="s">
        <v>138</v>
      </c>
      <c r="E96" s="178" t="s">
        <v>141</v>
      </c>
      <c r="F96" s="163">
        <v>20</v>
      </c>
      <c r="G96" s="464" t="s">
        <v>57</v>
      </c>
      <c r="H96" s="136">
        <v>1</v>
      </c>
      <c r="I96" s="136">
        <v>1</v>
      </c>
      <c r="J96" s="149">
        <v>20000</v>
      </c>
      <c r="K96" s="423" t="s">
        <v>337</v>
      </c>
      <c r="L96" s="423" t="s">
        <v>338</v>
      </c>
      <c r="M96" s="423">
        <v>0</v>
      </c>
      <c r="N96" s="423" t="s">
        <v>139</v>
      </c>
      <c r="O96" s="423" t="s">
        <v>140</v>
      </c>
      <c r="P96" s="423" t="s">
        <v>366</v>
      </c>
      <c r="Q96" s="423" t="s">
        <v>284</v>
      </c>
    </row>
    <row r="97" spans="1:17">
      <c r="A97" s="445"/>
      <c r="B97" s="424"/>
      <c r="C97" s="421"/>
      <c r="D97" s="421"/>
      <c r="E97" s="178" t="s">
        <v>59</v>
      </c>
      <c r="F97" s="163">
        <v>10</v>
      </c>
      <c r="G97" s="465"/>
      <c r="H97" s="138"/>
      <c r="I97" s="138"/>
      <c r="J97" s="149">
        <v>18000</v>
      </c>
      <c r="K97" s="424"/>
      <c r="L97" s="424"/>
      <c r="M97" s="424"/>
      <c r="N97" s="424"/>
      <c r="O97" s="424"/>
      <c r="P97" s="424"/>
      <c r="Q97" s="424"/>
    </row>
    <row r="98" spans="1:17">
      <c r="A98" s="445"/>
      <c r="B98" s="424"/>
      <c r="C98" s="421"/>
      <c r="D98" s="421"/>
      <c r="E98" s="178" t="s">
        <v>31</v>
      </c>
      <c r="F98" s="163">
        <v>10</v>
      </c>
      <c r="G98" s="465"/>
      <c r="H98" s="138"/>
      <c r="I98" s="138"/>
      <c r="J98" s="149">
        <v>18000</v>
      </c>
      <c r="K98" s="424"/>
      <c r="L98" s="424"/>
      <c r="M98" s="424"/>
      <c r="N98" s="424"/>
      <c r="O98" s="424"/>
      <c r="P98" s="424"/>
      <c r="Q98" s="425"/>
    </row>
    <row r="99" spans="1:17">
      <c r="A99" s="446"/>
      <c r="B99" s="425"/>
      <c r="C99" s="422"/>
      <c r="D99" s="422"/>
      <c r="E99" s="190" t="s">
        <v>24</v>
      </c>
      <c r="F99" s="142">
        <v>40</v>
      </c>
      <c r="G99" s="143"/>
      <c r="H99" s="144"/>
      <c r="I99" s="144"/>
      <c r="J99" s="144"/>
      <c r="K99" s="145"/>
      <c r="L99" s="145">
        <v>50</v>
      </c>
      <c r="M99" s="145">
        <v>0</v>
      </c>
      <c r="N99" s="145">
        <v>0</v>
      </c>
      <c r="O99" s="147"/>
      <c r="P99" s="145"/>
      <c r="Q99" s="145"/>
    </row>
    <row r="100" spans="1:17">
      <c r="A100" s="438">
        <v>15</v>
      </c>
      <c r="B100" s="441" t="s">
        <v>142</v>
      </c>
      <c r="C100" s="441" t="s">
        <v>143</v>
      </c>
      <c r="D100" s="442" t="s">
        <v>81</v>
      </c>
      <c r="E100" s="156" t="s">
        <v>82</v>
      </c>
      <c r="F100" s="139">
        <v>8</v>
      </c>
      <c r="G100" s="156" t="s">
        <v>29</v>
      </c>
      <c r="H100" s="165">
        <v>68</v>
      </c>
      <c r="I100" s="165">
        <v>0</v>
      </c>
      <c r="J100" s="144">
        <v>16000</v>
      </c>
      <c r="K100" s="429" t="s">
        <v>41</v>
      </c>
      <c r="L100" s="429">
        <v>0</v>
      </c>
      <c r="M100" s="429">
        <v>0</v>
      </c>
      <c r="N100" s="429">
        <v>0</v>
      </c>
      <c r="O100" s="429" t="s">
        <v>144</v>
      </c>
      <c r="P100" s="429" t="s">
        <v>367</v>
      </c>
      <c r="Q100" s="429" t="s">
        <v>288</v>
      </c>
    </row>
    <row r="101" spans="1:17">
      <c r="A101" s="438"/>
      <c r="B101" s="441"/>
      <c r="C101" s="441"/>
      <c r="D101" s="443"/>
      <c r="E101" s="156" t="s">
        <v>111</v>
      </c>
      <c r="F101" s="139">
        <v>8</v>
      </c>
      <c r="G101" s="156" t="s">
        <v>29</v>
      </c>
      <c r="H101" s="160"/>
      <c r="I101" s="160"/>
      <c r="J101" s="144">
        <v>16000</v>
      </c>
      <c r="K101" s="430"/>
      <c r="L101" s="430"/>
      <c r="M101" s="430"/>
      <c r="N101" s="430"/>
      <c r="O101" s="430"/>
      <c r="P101" s="430"/>
      <c r="Q101" s="430"/>
    </row>
    <row r="102" spans="1:17" ht="20.399999999999999">
      <c r="A102" s="438"/>
      <c r="B102" s="441"/>
      <c r="C102" s="441"/>
      <c r="D102" s="443"/>
      <c r="E102" s="156" t="s">
        <v>116</v>
      </c>
      <c r="F102" s="139">
        <v>8</v>
      </c>
      <c r="G102" s="156" t="s">
        <v>29</v>
      </c>
      <c r="H102" s="160"/>
      <c r="I102" s="160"/>
      <c r="J102" s="144">
        <v>16000</v>
      </c>
      <c r="K102" s="430"/>
      <c r="L102" s="430"/>
      <c r="M102" s="430"/>
      <c r="N102" s="430"/>
      <c r="O102" s="430"/>
      <c r="P102" s="430"/>
      <c r="Q102" s="430"/>
    </row>
    <row r="103" spans="1:17">
      <c r="A103" s="438"/>
      <c r="B103" s="441"/>
      <c r="C103" s="441"/>
      <c r="D103" s="443"/>
      <c r="E103" s="156" t="s">
        <v>31</v>
      </c>
      <c r="F103" s="139">
        <v>8</v>
      </c>
      <c r="G103" s="156" t="s">
        <v>29</v>
      </c>
      <c r="H103" s="160"/>
      <c r="I103" s="160"/>
      <c r="J103" s="144">
        <v>16000</v>
      </c>
      <c r="K103" s="430"/>
      <c r="L103" s="430"/>
      <c r="M103" s="430"/>
      <c r="N103" s="430"/>
      <c r="O103" s="430"/>
      <c r="P103" s="430"/>
      <c r="Q103" s="430"/>
    </row>
    <row r="104" spans="1:17">
      <c r="A104" s="438"/>
      <c r="B104" s="441"/>
      <c r="C104" s="441"/>
      <c r="D104" s="443"/>
      <c r="E104" s="156" t="s">
        <v>109</v>
      </c>
      <c r="F104" s="139">
        <v>9</v>
      </c>
      <c r="G104" s="156" t="s">
        <v>29</v>
      </c>
      <c r="H104" s="160"/>
      <c r="I104" s="160"/>
      <c r="J104" s="144">
        <v>16000</v>
      </c>
      <c r="K104" s="430"/>
      <c r="L104" s="430"/>
      <c r="M104" s="430"/>
      <c r="N104" s="430"/>
      <c r="O104" s="430"/>
      <c r="P104" s="430"/>
      <c r="Q104" s="430"/>
    </row>
    <row r="105" spans="1:17" ht="20.399999999999999">
      <c r="A105" s="438"/>
      <c r="B105" s="441"/>
      <c r="C105" s="441"/>
      <c r="D105" s="443"/>
      <c r="E105" s="156" t="s">
        <v>146</v>
      </c>
      <c r="F105" s="139">
        <v>6</v>
      </c>
      <c r="G105" s="156" t="s">
        <v>29</v>
      </c>
      <c r="H105" s="160"/>
      <c r="I105" s="160"/>
      <c r="J105" s="144">
        <v>16000</v>
      </c>
      <c r="K105" s="430"/>
      <c r="L105" s="430"/>
      <c r="M105" s="430"/>
      <c r="N105" s="430"/>
      <c r="O105" s="430"/>
      <c r="P105" s="430"/>
      <c r="Q105" s="430"/>
    </row>
    <row r="106" spans="1:17" ht="30.6">
      <c r="A106" s="438"/>
      <c r="B106" s="441"/>
      <c r="C106" s="441"/>
      <c r="D106" s="443"/>
      <c r="E106" s="156" t="s">
        <v>147</v>
      </c>
      <c r="F106" s="139">
        <v>3</v>
      </c>
      <c r="G106" s="156" t="s">
        <v>29</v>
      </c>
      <c r="H106" s="160"/>
      <c r="I106" s="160"/>
      <c r="J106" s="144">
        <v>16000</v>
      </c>
      <c r="K106" s="430"/>
      <c r="L106" s="430"/>
      <c r="M106" s="430"/>
      <c r="N106" s="430"/>
      <c r="O106" s="430"/>
      <c r="P106" s="430"/>
      <c r="Q106" s="430"/>
    </row>
    <row r="107" spans="1:17">
      <c r="A107" s="438"/>
      <c r="B107" s="441"/>
      <c r="C107" s="441"/>
      <c r="D107" s="453"/>
      <c r="E107" s="156" t="s">
        <v>148</v>
      </c>
      <c r="F107" s="139">
        <v>3</v>
      </c>
      <c r="G107" s="156" t="s">
        <v>29</v>
      </c>
      <c r="H107" s="167"/>
      <c r="I107" s="167"/>
      <c r="J107" s="144">
        <v>16000</v>
      </c>
      <c r="K107" s="431"/>
      <c r="L107" s="431"/>
      <c r="M107" s="431"/>
      <c r="N107" s="431"/>
      <c r="O107" s="431"/>
      <c r="P107" s="431"/>
      <c r="Q107" s="431"/>
    </row>
    <row r="108" spans="1:17">
      <c r="A108" s="438"/>
      <c r="B108" s="148"/>
      <c r="C108" s="148"/>
      <c r="D108" s="153"/>
      <c r="E108" s="161" t="s">
        <v>24</v>
      </c>
      <c r="F108" s="162">
        <f>F107+F106+F105+F104+F103+F102+F101+F100</f>
        <v>53</v>
      </c>
      <c r="G108" s="156"/>
      <c r="H108" s="139"/>
      <c r="I108" s="139"/>
      <c r="J108" s="139"/>
      <c r="K108" s="152"/>
      <c r="L108" s="152">
        <v>0</v>
      </c>
      <c r="M108" s="152">
        <v>0</v>
      </c>
      <c r="N108" s="152">
        <v>0</v>
      </c>
      <c r="O108" s="152"/>
      <c r="P108" s="148"/>
      <c r="Q108" s="148"/>
    </row>
    <row r="109" spans="1:17">
      <c r="A109" s="426">
        <v>16</v>
      </c>
      <c r="B109" s="441" t="s">
        <v>149</v>
      </c>
      <c r="C109" s="441" t="s">
        <v>150</v>
      </c>
      <c r="D109" s="442" t="s">
        <v>39</v>
      </c>
      <c r="E109" s="148" t="s">
        <v>83</v>
      </c>
      <c r="F109" s="149">
        <v>3</v>
      </c>
      <c r="G109" s="148" t="s">
        <v>151</v>
      </c>
      <c r="H109" s="150">
        <v>42</v>
      </c>
      <c r="I109" s="150">
        <v>0</v>
      </c>
      <c r="J109" s="139">
        <v>27000</v>
      </c>
      <c r="K109" s="429" t="s">
        <v>340</v>
      </c>
      <c r="L109" s="434" t="s">
        <v>341</v>
      </c>
      <c r="M109" s="434" t="s">
        <v>342</v>
      </c>
      <c r="N109" s="434" t="s">
        <v>343</v>
      </c>
      <c r="O109" s="429" t="s">
        <v>152</v>
      </c>
      <c r="P109" s="429" t="s">
        <v>368</v>
      </c>
      <c r="Q109" s="429" t="s">
        <v>284</v>
      </c>
    </row>
    <row r="110" spans="1:17">
      <c r="A110" s="427"/>
      <c r="B110" s="441"/>
      <c r="C110" s="441"/>
      <c r="D110" s="453"/>
      <c r="E110" s="148" t="s">
        <v>154</v>
      </c>
      <c r="F110" s="149">
        <v>3</v>
      </c>
      <c r="G110" s="148" t="s">
        <v>151</v>
      </c>
      <c r="H110" s="168"/>
      <c r="I110" s="168"/>
      <c r="J110" s="139">
        <v>27000</v>
      </c>
      <c r="K110" s="430"/>
      <c r="L110" s="439"/>
      <c r="M110" s="439"/>
      <c r="N110" s="439"/>
      <c r="O110" s="430"/>
      <c r="P110" s="430"/>
      <c r="Q110" s="430"/>
    </row>
    <row r="111" spans="1:17" ht="20.399999999999999">
      <c r="A111" s="427"/>
      <c r="B111" s="441"/>
      <c r="C111" s="441"/>
      <c r="D111" s="442" t="s">
        <v>155</v>
      </c>
      <c r="E111" s="148" t="s">
        <v>156</v>
      </c>
      <c r="F111" s="149">
        <v>2</v>
      </c>
      <c r="G111" s="148" t="s">
        <v>151</v>
      </c>
      <c r="H111" s="168"/>
      <c r="I111" s="168"/>
      <c r="J111" s="139">
        <v>35000</v>
      </c>
      <c r="K111" s="430"/>
      <c r="L111" s="439"/>
      <c r="M111" s="439"/>
      <c r="N111" s="439"/>
      <c r="O111" s="430"/>
      <c r="P111" s="430"/>
      <c r="Q111" s="430"/>
    </row>
    <row r="112" spans="1:17">
      <c r="A112" s="427"/>
      <c r="B112" s="441"/>
      <c r="C112" s="441"/>
      <c r="D112" s="453"/>
      <c r="E112" s="148" t="s">
        <v>157</v>
      </c>
      <c r="F112" s="149">
        <v>2</v>
      </c>
      <c r="G112" s="148" t="s">
        <v>151</v>
      </c>
      <c r="H112" s="168"/>
      <c r="I112" s="168"/>
      <c r="J112" s="139">
        <v>35000</v>
      </c>
      <c r="K112" s="430"/>
      <c r="L112" s="439"/>
      <c r="M112" s="439"/>
      <c r="N112" s="439"/>
      <c r="O112" s="430"/>
      <c r="P112" s="430"/>
      <c r="Q112" s="430"/>
    </row>
    <row r="113" spans="1:17">
      <c r="A113" s="427"/>
      <c r="B113" s="441"/>
      <c r="C113" s="441"/>
      <c r="D113" s="153" t="s">
        <v>158</v>
      </c>
      <c r="E113" s="148" t="s">
        <v>159</v>
      </c>
      <c r="F113" s="149">
        <v>2</v>
      </c>
      <c r="G113" s="148" t="s">
        <v>151</v>
      </c>
      <c r="H113" s="168"/>
      <c r="I113" s="168"/>
      <c r="J113" s="139">
        <v>30000</v>
      </c>
      <c r="K113" s="430"/>
      <c r="L113" s="439"/>
      <c r="M113" s="439"/>
      <c r="N113" s="439"/>
      <c r="O113" s="430"/>
      <c r="P113" s="430"/>
      <c r="Q113" s="430"/>
    </row>
    <row r="114" spans="1:17">
      <c r="A114" s="428"/>
      <c r="B114" s="148"/>
      <c r="C114" s="152"/>
      <c r="D114" s="153"/>
      <c r="E114" s="154" t="s">
        <v>24</v>
      </c>
      <c r="F114" s="155">
        <v>12</v>
      </c>
      <c r="G114" s="148"/>
      <c r="H114" s="149"/>
      <c r="I114" s="149"/>
      <c r="J114" s="149"/>
      <c r="K114" s="152"/>
      <c r="L114" s="152"/>
      <c r="M114" s="152"/>
      <c r="N114" s="152"/>
      <c r="O114" s="152"/>
      <c r="P114" s="148"/>
      <c r="Q114" s="148"/>
    </row>
    <row r="115" spans="1:17">
      <c r="A115" s="438">
        <v>17</v>
      </c>
      <c r="B115" s="429" t="s">
        <v>160</v>
      </c>
      <c r="C115" s="429" t="s">
        <v>108</v>
      </c>
      <c r="D115" s="429" t="s">
        <v>39</v>
      </c>
      <c r="E115" s="156" t="s">
        <v>109</v>
      </c>
      <c r="F115" s="139">
        <v>17</v>
      </c>
      <c r="G115" s="450" t="s">
        <v>29</v>
      </c>
      <c r="H115" s="165">
        <v>27</v>
      </c>
      <c r="I115" s="165">
        <v>24</v>
      </c>
      <c r="J115" s="149">
        <v>15000</v>
      </c>
      <c r="K115" s="423" t="s">
        <v>344</v>
      </c>
      <c r="L115" s="434" t="s">
        <v>345</v>
      </c>
      <c r="M115" s="434" t="s">
        <v>346</v>
      </c>
      <c r="N115" s="434" t="s">
        <v>346</v>
      </c>
      <c r="O115" s="429" t="s">
        <v>110</v>
      </c>
      <c r="P115" s="429" t="s">
        <v>369</v>
      </c>
      <c r="Q115" s="429" t="s">
        <v>284</v>
      </c>
    </row>
    <row r="116" spans="1:17">
      <c r="A116" s="438"/>
      <c r="B116" s="430"/>
      <c r="C116" s="430"/>
      <c r="D116" s="430"/>
      <c r="E116" s="187" t="s">
        <v>111</v>
      </c>
      <c r="F116" s="167">
        <v>17</v>
      </c>
      <c r="G116" s="454"/>
      <c r="H116" s="160"/>
      <c r="I116" s="160"/>
      <c r="J116" s="149">
        <v>15000</v>
      </c>
      <c r="K116" s="424"/>
      <c r="L116" s="439"/>
      <c r="M116" s="439"/>
      <c r="N116" s="439"/>
      <c r="O116" s="430"/>
      <c r="P116" s="430"/>
      <c r="Q116" s="430"/>
    </row>
    <row r="117" spans="1:17">
      <c r="A117" s="438"/>
      <c r="B117" s="430"/>
      <c r="C117" s="430"/>
      <c r="D117" s="430"/>
      <c r="E117" s="187" t="s">
        <v>83</v>
      </c>
      <c r="F117" s="167">
        <v>12</v>
      </c>
      <c r="G117" s="454"/>
      <c r="H117" s="160"/>
      <c r="I117" s="160"/>
      <c r="J117" s="149">
        <v>18000</v>
      </c>
      <c r="K117" s="424"/>
      <c r="L117" s="439"/>
      <c r="M117" s="439"/>
      <c r="N117" s="439"/>
      <c r="O117" s="430"/>
      <c r="P117" s="430"/>
      <c r="Q117" s="430"/>
    </row>
    <row r="118" spans="1:17">
      <c r="A118" s="438"/>
      <c r="B118" s="430"/>
      <c r="C118" s="430"/>
      <c r="D118" s="430"/>
      <c r="E118" s="187" t="s">
        <v>31</v>
      </c>
      <c r="F118" s="167">
        <v>15</v>
      </c>
      <c r="G118" s="454"/>
      <c r="H118" s="160"/>
      <c r="I118" s="160"/>
      <c r="J118" s="149">
        <v>18000</v>
      </c>
      <c r="K118" s="424"/>
      <c r="L118" s="439"/>
      <c r="M118" s="439"/>
      <c r="N118" s="439"/>
      <c r="O118" s="430"/>
      <c r="P118" s="430"/>
      <c r="Q118" s="430"/>
    </row>
    <row r="119" spans="1:17">
      <c r="A119" s="438"/>
      <c r="B119" s="430"/>
      <c r="C119" s="430"/>
      <c r="D119" s="430"/>
      <c r="E119" s="187" t="s">
        <v>112</v>
      </c>
      <c r="F119" s="167">
        <v>10</v>
      </c>
      <c r="G119" s="454"/>
      <c r="H119" s="160"/>
      <c r="I119" s="160"/>
      <c r="J119" s="149">
        <v>18000</v>
      </c>
      <c r="K119" s="424"/>
      <c r="L119" s="439"/>
      <c r="M119" s="439"/>
      <c r="N119" s="439"/>
      <c r="O119" s="430"/>
      <c r="P119" s="430"/>
      <c r="Q119" s="430"/>
    </row>
    <row r="120" spans="1:17">
      <c r="A120" s="438"/>
      <c r="B120" s="430"/>
      <c r="C120" s="430"/>
      <c r="D120" s="430"/>
      <c r="E120" s="187" t="s">
        <v>113</v>
      </c>
      <c r="F120" s="167">
        <v>15</v>
      </c>
      <c r="G120" s="454"/>
      <c r="H120" s="160"/>
      <c r="I120" s="160"/>
      <c r="J120" s="149">
        <v>20000</v>
      </c>
      <c r="K120" s="424"/>
      <c r="L120" s="439"/>
      <c r="M120" s="439"/>
      <c r="N120" s="439"/>
      <c r="O120" s="430"/>
      <c r="P120" s="430"/>
      <c r="Q120" s="430"/>
    </row>
    <row r="121" spans="1:17">
      <c r="A121" s="438"/>
      <c r="B121" s="430"/>
      <c r="C121" s="430"/>
      <c r="D121" s="430"/>
      <c r="E121" s="187" t="s">
        <v>114</v>
      </c>
      <c r="F121" s="167">
        <v>15</v>
      </c>
      <c r="G121" s="454"/>
      <c r="H121" s="160"/>
      <c r="I121" s="160"/>
      <c r="J121" s="149">
        <v>18000</v>
      </c>
      <c r="K121" s="424"/>
      <c r="L121" s="439"/>
      <c r="M121" s="439"/>
      <c r="N121" s="439"/>
      <c r="O121" s="430"/>
      <c r="P121" s="430"/>
      <c r="Q121" s="430"/>
    </row>
    <row r="122" spans="1:17">
      <c r="A122" s="438"/>
      <c r="B122" s="430"/>
      <c r="C122" s="430"/>
      <c r="D122" s="430"/>
      <c r="E122" s="187" t="s">
        <v>82</v>
      </c>
      <c r="F122" s="167">
        <v>15</v>
      </c>
      <c r="G122" s="454"/>
      <c r="H122" s="160"/>
      <c r="I122" s="160"/>
      <c r="J122" s="149">
        <v>18000</v>
      </c>
      <c r="K122" s="424"/>
      <c r="L122" s="439"/>
      <c r="M122" s="439"/>
      <c r="N122" s="439"/>
      <c r="O122" s="430"/>
      <c r="P122" s="430"/>
      <c r="Q122" s="430"/>
    </row>
    <row r="123" spans="1:17">
      <c r="A123" s="438"/>
      <c r="B123" s="430"/>
      <c r="C123" s="430"/>
      <c r="D123" s="430"/>
      <c r="E123" s="187" t="s">
        <v>115</v>
      </c>
      <c r="F123" s="167">
        <v>10</v>
      </c>
      <c r="G123" s="454"/>
      <c r="H123" s="160"/>
      <c r="I123" s="160"/>
      <c r="J123" s="149">
        <v>18000</v>
      </c>
      <c r="K123" s="424"/>
      <c r="L123" s="439"/>
      <c r="M123" s="439"/>
      <c r="N123" s="439"/>
      <c r="O123" s="430"/>
      <c r="P123" s="430"/>
      <c r="Q123" s="430"/>
    </row>
    <row r="124" spans="1:17" ht="20.399999999999999">
      <c r="A124" s="438"/>
      <c r="B124" s="430"/>
      <c r="C124" s="430"/>
      <c r="D124" s="430"/>
      <c r="E124" s="187" t="s">
        <v>116</v>
      </c>
      <c r="F124" s="167">
        <v>17</v>
      </c>
      <c r="G124" s="454"/>
      <c r="H124" s="160"/>
      <c r="I124" s="160"/>
      <c r="J124" s="149">
        <v>18000</v>
      </c>
      <c r="K124" s="424"/>
      <c r="L124" s="439"/>
      <c r="M124" s="439"/>
      <c r="N124" s="439"/>
      <c r="O124" s="430"/>
      <c r="P124" s="430"/>
      <c r="Q124" s="430"/>
    </row>
    <row r="125" spans="1:17">
      <c r="A125" s="438"/>
      <c r="B125" s="430"/>
      <c r="C125" s="430"/>
      <c r="D125" s="430"/>
      <c r="E125" s="187" t="s">
        <v>32</v>
      </c>
      <c r="F125" s="167">
        <v>15</v>
      </c>
      <c r="G125" s="454"/>
      <c r="H125" s="160"/>
      <c r="I125" s="160"/>
      <c r="J125" s="149">
        <v>20000</v>
      </c>
      <c r="K125" s="424"/>
      <c r="L125" s="439"/>
      <c r="M125" s="439"/>
      <c r="N125" s="439"/>
      <c r="O125" s="430"/>
      <c r="P125" s="430"/>
      <c r="Q125" s="430"/>
    </row>
    <row r="126" spans="1:17">
      <c r="A126" s="438"/>
      <c r="B126" s="430"/>
      <c r="C126" s="430"/>
      <c r="D126" s="430"/>
      <c r="E126" s="187" t="s">
        <v>117</v>
      </c>
      <c r="F126" s="167">
        <v>35</v>
      </c>
      <c r="G126" s="454"/>
      <c r="H126" s="160"/>
      <c r="I126" s="160"/>
      <c r="J126" s="149">
        <v>15000</v>
      </c>
      <c r="K126" s="424"/>
      <c r="L126" s="439"/>
      <c r="M126" s="439"/>
      <c r="N126" s="439"/>
      <c r="O126" s="430"/>
      <c r="P126" s="430"/>
      <c r="Q126" s="430"/>
    </row>
    <row r="127" spans="1:17">
      <c r="A127" s="438"/>
      <c r="B127" s="430"/>
      <c r="C127" s="430"/>
      <c r="D127" s="430"/>
      <c r="E127" s="188" t="s">
        <v>118</v>
      </c>
      <c r="F127" s="167">
        <v>15</v>
      </c>
      <c r="G127" s="454"/>
      <c r="H127" s="160"/>
      <c r="I127" s="160"/>
      <c r="J127" s="149">
        <v>18000</v>
      </c>
      <c r="K127" s="424"/>
      <c r="L127" s="439"/>
      <c r="M127" s="439"/>
      <c r="N127" s="439"/>
      <c r="O127" s="430"/>
      <c r="P127" s="430"/>
      <c r="Q127" s="430"/>
    </row>
    <row r="128" spans="1:17">
      <c r="A128" s="438"/>
      <c r="B128" s="430"/>
      <c r="C128" s="430"/>
      <c r="D128" s="430"/>
      <c r="E128" s="188" t="s">
        <v>40</v>
      </c>
      <c r="F128" s="167">
        <v>15</v>
      </c>
      <c r="G128" s="454"/>
      <c r="H128" s="160"/>
      <c r="I128" s="160"/>
      <c r="J128" s="149">
        <v>20000</v>
      </c>
      <c r="K128" s="424"/>
      <c r="L128" s="439"/>
      <c r="M128" s="439"/>
      <c r="N128" s="439"/>
      <c r="O128" s="430"/>
      <c r="P128" s="430"/>
      <c r="Q128" s="430"/>
    </row>
    <row r="129" spans="1:17">
      <c r="A129" s="438"/>
      <c r="B129" s="430"/>
      <c r="C129" s="430"/>
      <c r="D129" s="430"/>
      <c r="E129" s="188" t="s">
        <v>20</v>
      </c>
      <c r="F129" s="167">
        <v>5</v>
      </c>
      <c r="G129" s="454"/>
      <c r="H129" s="160"/>
      <c r="I129" s="160"/>
      <c r="J129" s="149">
        <v>18000</v>
      </c>
      <c r="K129" s="424"/>
      <c r="L129" s="439"/>
      <c r="M129" s="439"/>
      <c r="N129" s="439"/>
      <c r="O129" s="430"/>
      <c r="P129" s="430"/>
      <c r="Q129" s="430"/>
    </row>
    <row r="130" spans="1:17">
      <c r="A130" s="438"/>
      <c r="B130" s="430"/>
      <c r="C130" s="430"/>
      <c r="D130" s="430"/>
      <c r="E130" s="188" t="s">
        <v>119</v>
      </c>
      <c r="F130" s="167">
        <v>5</v>
      </c>
      <c r="G130" s="454"/>
      <c r="H130" s="160"/>
      <c r="I130" s="160"/>
      <c r="J130" s="149">
        <v>15000</v>
      </c>
      <c r="K130" s="424"/>
      <c r="L130" s="439"/>
      <c r="M130" s="439"/>
      <c r="N130" s="439"/>
      <c r="O130" s="430"/>
      <c r="P130" s="430"/>
      <c r="Q130" s="430"/>
    </row>
    <row r="131" spans="1:17">
      <c r="A131" s="438"/>
      <c r="B131" s="430"/>
      <c r="C131" s="430"/>
      <c r="D131" s="430"/>
      <c r="E131" s="188" t="s">
        <v>120</v>
      </c>
      <c r="F131" s="167">
        <v>3</v>
      </c>
      <c r="G131" s="454"/>
      <c r="H131" s="160"/>
      <c r="I131" s="160"/>
      <c r="J131" s="149">
        <v>15000</v>
      </c>
      <c r="K131" s="424"/>
      <c r="L131" s="439"/>
      <c r="M131" s="439"/>
      <c r="N131" s="439"/>
      <c r="O131" s="430"/>
      <c r="P131" s="430"/>
      <c r="Q131" s="430"/>
    </row>
    <row r="132" spans="1:17">
      <c r="A132" s="438"/>
      <c r="B132" s="430"/>
      <c r="C132" s="430"/>
      <c r="D132" s="430"/>
      <c r="E132" s="188" t="s">
        <v>121</v>
      </c>
      <c r="F132" s="167">
        <v>5</v>
      </c>
      <c r="G132" s="454"/>
      <c r="H132" s="160"/>
      <c r="I132" s="160"/>
      <c r="J132" s="149">
        <v>20000</v>
      </c>
      <c r="K132" s="424"/>
      <c r="L132" s="439"/>
      <c r="M132" s="439"/>
      <c r="N132" s="439"/>
      <c r="O132" s="430"/>
      <c r="P132" s="430"/>
      <c r="Q132" s="430"/>
    </row>
    <row r="133" spans="1:17" ht="20.399999999999999">
      <c r="A133" s="438"/>
      <c r="B133" s="430"/>
      <c r="C133" s="430"/>
      <c r="D133" s="430"/>
      <c r="E133" s="188" t="s">
        <v>122</v>
      </c>
      <c r="F133" s="167">
        <v>3</v>
      </c>
      <c r="G133" s="454"/>
      <c r="H133" s="160"/>
      <c r="I133" s="160"/>
      <c r="J133" s="149">
        <v>20000</v>
      </c>
      <c r="K133" s="424"/>
      <c r="L133" s="439"/>
      <c r="M133" s="439"/>
      <c r="N133" s="439"/>
      <c r="O133" s="430"/>
      <c r="P133" s="430"/>
      <c r="Q133" s="430"/>
    </row>
    <row r="134" spans="1:17">
      <c r="A134" s="438"/>
      <c r="B134" s="430"/>
      <c r="C134" s="430"/>
      <c r="D134" s="430"/>
      <c r="E134" s="188" t="s">
        <v>123</v>
      </c>
      <c r="F134" s="167">
        <v>6</v>
      </c>
      <c r="G134" s="454"/>
      <c r="H134" s="160"/>
      <c r="I134" s="160"/>
      <c r="J134" s="149">
        <v>18000</v>
      </c>
      <c r="K134" s="424"/>
      <c r="L134" s="439"/>
      <c r="M134" s="439"/>
      <c r="N134" s="439"/>
      <c r="O134" s="430"/>
      <c r="P134" s="430"/>
      <c r="Q134" s="430"/>
    </row>
    <row r="135" spans="1:17">
      <c r="A135" s="438"/>
      <c r="B135" s="430"/>
      <c r="C135" s="430"/>
      <c r="D135" s="430"/>
      <c r="E135" s="188" t="s">
        <v>124</v>
      </c>
      <c r="F135" s="167">
        <v>5</v>
      </c>
      <c r="G135" s="454"/>
      <c r="H135" s="160"/>
      <c r="I135" s="160"/>
      <c r="J135" s="149">
        <v>18000</v>
      </c>
      <c r="K135" s="424"/>
      <c r="L135" s="439"/>
      <c r="M135" s="439"/>
      <c r="N135" s="439"/>
      <c r="O135" s="430"/>
      <c r="P135" s="430"/>
      <c r="Q135" s="430"/>
    </row>
    <row r="136" spans="1:17">
      <c r="A136" s="438"/>
      <c r="B136" s="430"/>
      <c r="C136" s="430"/>
      <c r="D136" s="430"/>
      <c r="E136" s="188" t="s">
        <v>125</v>
      </c>
      <c r="F136" s="167">
        <v>10</v>
      </c>
      <c r="G136" s="454"/>
      <c r="H136" s="160"/>
      <c r="I136" s="160"/>
      <c r="J136" s="149">
        <v>18000</v>
      </c>
      <c r="K136" s="424"/>
      <c r="L136" s="439"/>
      <c r="M136" s="439"/>
      <c r="N136" s="439"/>
      <c r="O136" s="430"/>
      <c r="P136" s="430"/>
      <c r="Q136" s="430"/>
    </row>
    <row r="137" spans="1:17" ht="20.399999999999999">
      <c r="A137" s="438"/>
      <c r="B137" s="430"/>
      <c r="C137" s="430"/>
      <c r="D137" s="430"/>
      <c r="E137" s="188" t="s">
        <v>126</v>
      </c>
      <c r="F137" s="167">
        <v>2</v>
      </c>
      <c r="G137" s="454"/>
      <c r="H137" s="160"/>
      <c r="I137" s="160"/>
      <c r="J137" s="149">
        <v>18000</v>
      </c>
      <c r="K137" s="424"/>
      <c r="L137" s="439"/>
      <c r="M137" s="439"/>
      <c r="N137" s="439"/>
      <c r="O137" s="430"/>
      <c r="P137" s="430"/>
      <c r="Q137" s="430"/>
    </row>
    <row r="138" spans="1:17" ht="20.399999999999999">
      <c r="A138" s="438"/>
      <c r="B138" s="431"/>
      <c r="C138" s="431"/>
      <c r="D138" s="431"/>
      <c r="E138" s="188" t="s">
        <v>127</v>
      </c>
      <c r="F138" s="167">
        <v>3</v>
      </c>
      <c r="G138" s="451"/>
      <c r="H138" s="167"/>
      <c r="I138" s="167"/>
      <c r="J138" s="149">
        <v>18000</v>
      </c>
      <c r="K138" s="425"/>
      <c r="L138" s="435"/>
      <c r="M138" s="435"/>
      <c r="N138" s="435"/>
      <c r="O138" s="431"/>
      <c r="P138" s="431"/>
      <c r="Q138" s="431"/>
    </row>
    <row r="139" spans="1:17">
      <c r="A139" s="438"/>
      <c r="B139" s="148"/>
      <c r="C139" s="152"/>
      <c r="D139" s="153"/>
      <c r="E139" s="161" t="s">
        <v>24</v>
      </c>
      <c r="F139" s="162">
        <v>270</v>
      </c>
      <c r="G139" s="156"/>
      <c r="H139" s="167"/>
      <c r="I139" s="167"/>
      <c r="J139" s="167"/>
      <c r="K139" s="189"/>
      <c r="L139" s="152">
        <v>50</v>
      </c>
      <c r="M139" s="152">
        <v>25</v>
      </c>
      <c r="N139" s="152">
        <v>25</v>
      </c>
      <c r="O139" s="152"/>
      <c r="P139" s="148"/>
      <c r="Q139" s="148"/>
    </row>
    <row r="140" spans="1:17">
      <c r="A140" s="426">
        <v>18</v>
      </c>
      <c r="B140" s="441" t="s">
        <v>161</v>
      </c>
      <c r="C140" s="441" t="s">
        <v>162</v>
      </c>
      <c r="D140" s="442" t="s">
        <v>39</v>
      </c>
      <c r="E140" s="156" t="s">
        <v>40</v>
      </c>
      <c r="F140" s="139">
        <v>30</v>
      </c>
      <c r="G140" s="156" t="s">
        <v>29</v>
      </c>
      <c r="H140" s="165">
        <v>133</v>
      </c>
      <c r="I140" s="165">
        <v>91</v>
      </c>
      <c r="J140" s="167">
        <v>18600</v>
      </c>
      <c r="K140" s="429" t="s">
        <v>163</v>
      </c>
      <c r="L140" s="434" t="s">
        <v>164</v>
      </c>
      <c r="M140" s="434" t="s">
        <v>165</v>
      </c>
      <c r="N140" s="434" t="s">
        <v>166</v>
      </c>
      <c r="O140" s="429"/>
      <c r="P140" s="429" t="s">
        <v>370</v>
      </c>
      <c r="Q140" s="429" t="s">
        <v>284</v>
      </c>
    </row>
    <row r="141" spans="1:17">
      <c r="A141" s="427"/>
      <c r="B141" s="441"/>
      <c r="C141" s="441"/>
      <c r="D141" s="443"/>
      <c r="E141" s="156" t="s">
        <v>31</v>
      </c>
      <c r="F141" s="139">
        <v>20</v>
      </c>
      <c r="G141" s="156" t="s">
        <v>29</v>
      </c>
      <c r="H141" s="160"/>
      <c r="I141" s="160"/>
      <c r="J141" s="167">
        <v>18600</v>
      </c>
      <c r="K141" s="430"/>
      <c r="L141" s="439"/>
      <c r="M141" s="439"/>
      <c r="N141" s="439"/>
      <c r="O141" s="430"/>
      <c r="P141" s="430"/>
      <c r="Q141" s="430"/>
    </row>
    <row r="142" spans="1:17">
      <c r="A142" s="427"/>
      <c r="B142" s="441"/>
      <c r="C142" s="441"/>
      <c r="D142" s="443"/>
      <c r="E142" s="156" t="s">
        <v>154</v>
      </c>
      <c r="F142" s="139">
        <v>10</v>
      </c>
      <c r="G142" s="156" t="s">
        <v>29</v>
      </c>
      <c r="H142" s="160"/>
      <c r="I142" s="160"/>
      <c r="J142" s="167">
        <v>18600</v>
      </c>
      <c r="K142" s="430"/>
      <c r="L142" s="439"/>
      <c r="M142" s="439"/>
      <c r="N142" s="439"/>
      <c r="O142" s="430"/>
      <c r="P142" s="430"/>
      <c r="Q142" s="430"/>
    </row>
    <row r="143" spans="1:17" ht="20.399999999999999">
      <c r="A143" s="427"/>
      <c r="B143" s="441"/>
      <c r="C143" s="441"/>
      <c r="D143" s="443"/>
      <c r="E143" s="156" t="s">
        <v>146</v>
      </c>
      <c r="F143" s="139">
        <v>10</v>
      </c>
      <c r="G143" s="156" t="s">
        <v>29</v>
      </c>
      <c r="H143" s="160"/>
      <c r="I143" s="160"/>
      <c r="J143" s="167">
        <v>18600</v>
      </c>
      <c r="K143" s="430"/>
      <c r="L143" s="439"/>
      <c r="M143" s="439"/>
      <c r="N143" s="439"/>
      <c r="O143" s="430"/>
      <c r="P143" s="430"/>
      <c r="Q143" s="430"/>
    </row>
    <row r="144" spans="1:17" ht="30.6">
      <c r="A144" s="427"/>
      <c r="B144" s="441"/>
      <c r="C144" s="441"/>
      <c r="D144" s="443"/>
      <c r="E144" s="156" t="s">
        <v>134</v>
      </c>
      <c r="F144" s="139">
        <v>10</v>
      </c>
      <c r="G144" s="156" t="s">
        <v>29</v>
      </c>
      <c r="H144" s="160"/>
      <c r="I144" s="160"/>
      <c r="J144" s="167">
        <v>18600</v>
      </c>
      <c r="K144" s="430"/>
      <c r="L144" s="439"/>
      <c r="M144" s="439"/>
      <c r="N144" s="439"/>
      <c r="O144" s="430"/>
      <c r="P144" s="430"/>
      <c r="Q144" s="430"/>
    </row>
    <row r="145" spans="1:17">
      <c r="A145" s="427"/>
      <c r="B145" s="441"/>
      <c r="C145" s="441"/>
      <c r="D145" s="443"/>
      <c r="E145" s="156" t="s">
        <v>109</v>
      </c>
      <c r="F145" s="139">
        <v>20</v>
      </c>
      <c r="G145" s="156" t="s">
        <v>29</v>
      </c>
      <c r="H145" s="160"/>
      <c r="I145" s="160"/>
      <c r="J145" s="167">
        <v>18600</v>
      </c>
      <c r="K145" s="430"/>
      <c r="L145" s="439"/>
      <c r="M145" s="439"/>
      <c r="N145" s="439"/>
      <c r="O145" s="430"/>
      <c r="P145" s="430"/>
      <c r="Q145" s="430"/>
    </row>
    <row r="146" spans="1:17">
      <c r="A146" s="427"/>
      <c r="B146" s="441"/>
      <c r="C146" s="441"/>
      <c r="D146" s="443"/>
      <c r="E146" s="156" t="s">
        <v>168</v>
      </c>
      <c r="F146" s="139">
        <v>20</v>
      </c>
      <c r="G146" s="156" t="s">
        <v>29</v>
      </c>
      <c r="H146" s="160"/>
      <c r="I146" s="160"/>
      <c r="J146" s="167">
        <v>18600</v>
      </c>
      <c r="K146" s="430"/>
      <c r="L146" s="439"/>
      <c r="M146" s="439"/>
      <c r="N146" s="439"/>
      <c r="O146" s="430"/>
      <c r="P146" s="430"/>
      <c r="Q146" s="430"/>
    </row>
    <row r="147" spans="1:17">
      <c r="A147" s="427"/>
      <c r="B147" s="441"/>
      <c r="C147" s="441"/>
      <c r="D147" s="443"/>
      <c r="E147" s="156" t="s">
        <v>82</v>
      </c>
      <c r="F147" s="139">
        <v>10</v>
      </c>
      <c r="G147" s="156" t="s">
        <v>29</v>
      </c>
      <c r="H147" s="160"/>
      <c r="I147" s="160"/>
      <c r="J147" s="167">
        <v>18600</v>
      </c>
      <c r="K147" s="430"/>
      <c r="L147" s="439"/>
      <c r="M147" s="439"/>
      <c r="N147" s="439"/>
      <c r="O147" s="430"/>
      <c r="P147" s="430"/>
      <c r="Q147" s="430"/>
    </row>
    <row r="148" spans="1:17" ht="20.399999999999999">
      <c r="A148" s="427"/>
      <c r="B148" s="441"/>
      <c r="C148" s="441"/>
      <c r="D148" s="443"/>
      <c r="E148" s="156" t="s">
        <v>169</v>
      </c>
      <c r="F148" s="139">
        <v>10</v>
      </c>
      <c r="G148" s="156" t="s">
        <v>29</v>
      </c>
      <c r="H148" s="160"/>
      <c r="I148" s="160"/>
      <c r="J148" s="167">
        <v>18600</v>
      </c>
      <c r="K148" s="430"/>
      <c r="L148" s="439"/>
      <c r="M148" s="439"/>
      <c r="N148" s="439"/>
      <c r="O148" s="430"/>
      <c r="P148" s="430"/>
      <c r="Q148" s="430"/>
    </row>
    <row r="149" spans="1:17">
      <c r="A149" s="427"/>
      <c r="B149" s="441"/>
      <c r="C149" s="441"/>
      <c r="D149" s="443"/>
      <c r="E149" s="156" t="s">
        <v>170</v>
      </c>
      <c r="F149" s="139">
        <v>5</v>
      </c>
      <c r="G149" s="156" t="s">
        <v>29</v>
      </c>
      <c r="H149" s="160"/>
      <c r="I149" s="160"/>
      <c r="J149" s="167">
        <v>18600</v>
      </c>
      <c r="K149" s="430"/>
      <c r="L149" s="439"/>
      <c r="M149" s="439"/>
      <c r="N149" s="439"/>
      <c r="O149" s="430"/>
      <c r="P149" s="430"/>
      <c r="Q149" s="430"/>
    </row>
    <row r="150" spans="1:17">
      <c r="A150" s="427"/>
      <c r="B150" s="441"/>
      <c r="C150" s="441"/>
      <c r="D150" s="453"/>
      <c r="E150" s="156" t="s">
        <v>171</v>
      </c>
      <c r="F150" s="139">
        <v>5</v>
      </c>
      <c r="G150" s="156" t="s">
        <v>29</v>
      </c>
      <c r="H150" s="167"/>
      <c r="I150" s="167"/>
      <c r="J150" s="167">
        <v>18600</v>
      </c>
      <c r="K150" s="431"/>
      <c r="L150" s="435"/>
      <c r="M150" s="435"/>
      <c r="N150" s="435"/>
      <c r="O150" s="431"/>
      <c r="P150" s="431"/>
      <c r="Q150" s="431"/>
    </row>
    <row r="151" spans="1:17">
      <c r="A151" s="428"/>
      <c r="B151" s="148"/>
      <c r="C151" s="152"/>
      <c r="D151" s="153"/>
      <c r="E151" s="161" t="s">
        <v>24</v>
      </c>
      <c r="F151" s="162">
        <f>F140+F141+F142+F143+F144+F145+F146+F147+F148+F149+F150</f>
        <v>150</v>
      </c>
      <c r="G151" s="156"/>
      <c r="H151" s="139"/>
      <c r="I151" s="139"/>
      <c r="J151" s="139"/>
      <c r="K151" s="152"/>
      <c r="L151" s="152">
        <v>370</v>
      </c>
      <c r="M151" s="152">
        <v>140</v>
      </c>
      <c r="N151" s="152">
        <v>105</v>
      </c>
      <c r="O151" s="152"/>
      <c r="P151" s="148"/>
      <c r="Q151" s="148"/>
    </row>
    <row r="152" spans="1:17">
      <c r="A152" s="444">
        <v>19</v>
      </c>
      <c r="B152" s="423" t="s">
        <v>172</v>
      </c>
      <c r="C152" s="423" t="s">
        <v>173</v>
      </c>
      <c r="D152" s="423" t="s">
        <v>174</v>
      </c>
      <c r="E152" s="135" t="s">
        <v>181</v>
      </c>
      <c r="F152" s="136">
        <v>5</v>
      </c>
      <c r="G152" s="135" t="s">
        <v>29</v>
      </c>
      <c r="H152" s="136">
        <v>7</v>
      </c>
      <c r="I152" s="136">
        <v>0</v>
      </c>
      <c r="J152" s="139">
        <v>23000</v>
      </c>
      <c r="K152" s="423" t="s">
        <v>41</v>
      </c>
      <c r="L152" s="420">
        <v>0</v>
      </c>
      <c r="M152" s="420">
        <v>0</v>
      </c>
      <c r="N152" s="420" t="s">
        <v>139</v>
      </c>
      <c r="O152" s="423" t="s">
        <v>176</v>
      </c>
      <c r="P152" s="423" t="s">
        <v>371</v>
      </c>
      <c r="Q152" s="423" t="s">
        <v>292</v>
      </c>
    </row>
    <row r="153" spans="1:17">
      <c r="A153" s="445"/>
      <c r="B153" s="424"/>
      <c r="C153" s="424"/>
      <c r="D153" s="424"/>
      <c r="E153" s="135" t="s">
        <v>182</v>
      </c>
      <c r="F153" s="136">
        <v>5</v>
      </c>
      <c r="G153" s="135" t="s">
        <v>29</v>
      </c>
      <c r="H153" s="138"/>
      <c r="I153" s="138"/>
      <c r="J153" s="139">
        <v>22000</v>
      </c>
      <c r="K153" s="424"/>
      <c r="L153" s="421"/>
      <c r="M153" s="421"/>
      <c r="N153" s="421"/>
      <c r="O153" s="424"/>
      <c r="P153" s="424"/>
      <c r="Q153" s="424"/>
    </row>
    <row r="154" spans="1:17">
      <c r="A154" s="445"/>
      <c r="B154" s="424"/>
      <c r="C154" s="424"/>
      <c r="D154" s="424"/>
      <c r="E154" s="135" t="s">
        <v>175</v>
      </c>
      <c r="F154" s="136">
        <v>5</v>
      </c>
      <c r="G154" s="135" t="s">
        <v>29</v>
      </c>
      <c r="H154" s="138"/>
      <c r="I154" s="138"/>
      <c r="J154" s="139">
        <v>23000</v>
      </c>
      <c r="K154" s="424"/>
      <c r="L154" s="421"/>
      <c r="M154" s="421"/>
      <c r="N154" s="421"/>
      <c r="O154" s="424"/>
      <c r="P154" s="424"/>
      <c r="Q154" s="424"/>
    </row>
    <row r="155" spans="1:17">
      <c r="A155" s="445"/>
      <c r="B155" s="424"/>
      <c r="C155" s="424"/>
      <c r="D155" s="424"/>
      <c r="E155" s="135" t="s">
        <v>177</v>
      </c>
      <c r="F155" s="136">
        <v>5</v>
      </c>
      <c r="G155" s="135" t="s">
        <v>29</v>
      </c>
      <c r="H155" s="138"/>
      <c r="I155" s="138"/>
      <c r="J155" s="139">
        <v>25000</v>
      </c>
      <c r="K155" s="425"/>
      <c r="L155" s="422"/>
      <c r="M155" s="422"/>
      <c r="N155" s="422"/>
      <c r="O155" s="424"/>
      <c r="P155" s="424"/>
      <c r="Q155" s="425"/>
    </row>
    <row r="156" spans="1:17">
      <c r="A156" s="446"/>
      <c r="B156" s="425"/>
      <c r="C156" s="425"/>
      <c r="D156" s="425"/>
      <c r="E156" s="141" t="s">
        <v>24</v>
      </c>
      <c r="F156" s="142">
        <v>20</v>
      </c>
      <c r="G156" s="143"/>
      <c r="H156" s="144"/>
      <c r="I156" s="144"/>
      <c r="J156" s="144"/>
      <c r="K156" s="145"/>
      <c r="L156" s="145">
        <v>0</v>
      </c>
      <c r="M156" s="145">
        <v>0</v>
      </c>
      <c r="N156" s="145">
        <v>0</v>
      </c>
      <c r="O156" s="147"/>
      <c r="P156" s="145"/>
      <c r="Q156" s="145"/>
    </row>
    <row r="157" spans="1:17">
      <c r="A157" s="444">
        <v>20</v>
      </c>
      <c r="B157" s="423" t="s">
        <v>178</v>
      </c>
      <c r="C157" s="423" t="s">
        <v>179</v>
      </c>
      <c r="D157" s="423" t="s">
        <v>180</v>
      </c>
      <c r="E157" s="135" t="s">
        <v>40</v>
      </c>
      <c r="F157" s="136">
        <v>10</v>
      </c>
      <c r="G157" s="135" t="s">
        <v>29</v>
      </c>
      <c r="H157" s="136">
        <v>52</v>
      </c>
      <c r="I157" s="136">
        <v>10</v>
      </c>
      <c r="J157" s="136">
        <v>18000</v>
      </c>
      <c r="K157" s="423" t="s">
        <v>281</v>
      </c>
      <c r="L157" s="423" t="s">
        <v>282</v>
      </c>
      <c r="M157" s="423" t="s">
        <v>282</v>
      </c>
      <c r="N157" s="423" t="s">
        <v>282</v>
      </c>
      <c r="O157" s="423" t="s">
        <v>176</v>
      </c>
      <c r="P157" s="423" t="s">
        <v>372</v>
      </c>
      <c r="Q157" s="423" t="s">
        <v>292</v>
      </c>
    </row>
    <row r="158" spans="1:17" ht="40.799999999999997">
      <c r="A158" s="445"/>
      <c r="B158" s="424"/>
      <c r="C158" s="424"/>
      <c r="D158" s="424"/>
      <c r="E158" s="135" t="s">
        <v>183</v>
      </c>
      <c r="F158" s="136">
        <v>10</v>
      </c>
      <c r="G158" s="135" t="s">
        <v>29</v>
      </c>
      <c r="H158" s="138"/>
      <c r="I158" s="138"/>
      <c r="J158" s="163">
        <v>18000</v>
      </c>
      <c r="K158" s="424"/>
      <c r="L158" s="424"/>
      <c r="M158" s="424"/>
      <c r="N158" s="424"/>
      <c r="O158" s="424"/>
      <c r="P158" s="424"/>
      <c r="Q158" s="425"/>
    </row>
    <row r="159" spans="1:17">
      <c r="A159" s="446"/>
      <c r="B159" s="425"/>
      <c r="C159" s="425"/>
      <c r="D159" s="425"/>
      <c r="E159" s="141" t="s">
        <v>24</v>
      </c>
      <c r="F159" s="142">
        <v>20</v>
      </c>
      <c r="G159" s="143"/>
      <c r="H159" s="144"/>
      <c r="I159" s="144"/>
      <c r="J159" s="144"/>
      <c r="K159" s="145"/>
      <c r="L159" s="145"/>
      <c r="M159" s="145"/>
      <c r="N159" s="145"/>
      <c r="O159" s="147"/>
      <c r="P159" s="145"/>
      <c r="Q159" s="145"/>
    </row>
    <row r="160" spans="1:17">
      <c r="A160" s="438">
        <v>21</v>
      </c>
      <c r="B160" s="429" t="s">
        <v>184</v>
      </c>
      <c r="C160" s="429" t="s">
        <v>108</v>
      </c>
      <c r="D160" s="429" t="s">
        <v>39</v>
      </c>
      <c r="E160" s="156" t="s">
        <v>109</v>
      </c>
      <c r="F160" s="139">
        <v>15</v>
      </c>
      <c r="G160" s="450" t="s">
        <v>29</v>
      </c>
      <c r="H160" s="165">
        <v>2</v>
      </c>
      <c r="I160" s="165">
        <v>0</v>
      </c>
      <c r="J160" s="191">
        <v>15000</v>
      </c>
      <c r="K160" s="423" t="s">
        <v>203</v>
      </c>
      <c r="L160" s="434">
        <v>0</v>
      </c>
      <c r="M160" s="434">
        <v>0</v>
      </c>
      <c r="N160" s="434">
        <v>0</v>
      </c>
      <c r="O160" s="429" t="s">
        <v>110</v>
      </c>
      <c r="P160" s="429" t="s">
        <v>373</v>
      </c>
      <c r="Q160" s="429" t="s">
        <v>284</v>
      </c>
    </row>
    <row r="161" spans="1:17">
      <c r="A161" s="438"/>
      <c r="B161" s="430"/>
      <c r="C161" s="430"/>
      <c r="D161" s="430"/>
      <c r="E161" s="187" t="s">
        <v>111</v>
      </c>
      <c r="F161" s="167">
        <v>15</v>
      </c>
      <c r="G161" s="454"/>
      <c r="H161" s="160"/>
      <c r="I161" s="160"/>
      <c r="J161" s="191">
        <v>15000</v>
      </c>
      <c r="K161" s="424"/>
      <c r="L161" s="439"/>
      <c r="M161" s="439"/>
      <c r="N161" s="439"/>
      <c r="O161" s="430"/>
      <c r="P161" s="430"/>
      <c r="Q161" s="430"/>
    </row>
    <row r="162" spans="1:17">
      <c r="A162" s="438"/>
      <c r="B162" s="430"/>
      <c r="C162" s="430"/>
      <c r="D162" s="430"/>
      <c r="E162" s="187" t="s">
        <v>83</v>
      </c>
      <c r="F162" s="167">
        <v>10</v>
      </c>
      <c r="G162" s="454"/>
      <c r="H162" s="160"/>
      <c r="I162" s="160"/>
      <c r="J162" s="191">
        <v>18000</v>
      </c>
      <c r="K162" s="424"/>
      <c r="L162" s="439"/>
      <c r="M162" s="439"/>
      <c r="N162" s="439"/>
      <c r="O162" s="430"/>
      <c r="P162" s="430"/>
      <c r="Q162" s="430"/>
    </row>
    <row r="163" spans="1:17">
      <c r="A163" s="438"/>
      <c r="B163" s="430"/>
      <c r="C163" s="430"/>
      <c r="D163" s="430"/>
      <c r="E163" s="187" t="s">
        <v>31</v>
      </c>
      <c r="F163" s="167">
        <v>10</v>
      </c>
      <c r="G163" s="454"/>
      <c r="H163" s="160"/>
      <c r="I163" s="160"/>
      <c r="J163" s="191">
        <v>18000</v>
      </c>
      <c r="K163" s="424"/>
      <c r="L163" s="439"/>
      <c r="M163" s="439"/>
      <c r="N163" s="439"/>
      <c r="O163" s="430"/>
      <c r="P163" s="430"/>
      <c r="Q163" s="430"/>
    </row>
    <row r="164" spans="1:17">
      <c r="A164" s="438"/>
      <c r="B164" s="430"/>
      <c r="C164" s="430"/>
      <c r="D164" s="430"/>
      <c r="E164" s="187" t="s">
        <v>112</v>
      </c>
      <c r="F164" s="167">
        <v>8</v>
      </c>
      <c r="G164" s="454"/>
      <c r="H164" s="160"/>
      <c r="I164" s="160"/>
      <c r="J164" s="191">
        <v>18000</v>
      </c>
      <c r="K164" s="424"/>
      <c r="L164" s="439"/>
      <c r="M164" s="439"/>
      <c r="N164" s="439"/>
      <c r="O164" s="430"/>
      <c r="P164" s="430"/>
      <c r="Q164" s="430"/>
    </row>
    <row r="165" spans="1:17">
      <c r="A165" s="438"/>
      <c r="B165" s="430"/>
      <c r="C165" s="430"/>
      <c r="D165" s="430"/>
      <c r="E165" s="187" t="s">
        <v>113</v>
      </c>
      <c r="F165" s="167">
        <v>5</v>
      </c>
      <c r="G165" s="454"/>
      <c r="H165" s="160"/>
      <c r="I165" s="160"/>
      <c r="J165" s="191">
        <v>20000</v>
      </c>
      <c r="K165" s="424"/>
      <c r="L165" s="439"/>
      <c r="M165" s="439"/>
      <c r="N165" s="439"/>
      <c r="O165" s="430"/>
      <c r="P165" s="430"/>
      <c r="Q165" s="430"/>
    </row>
    <row r="166" spans="1:17">
      <c r="A166" s="438"/>
      <c r="B166" s="430"/>
      <c r="C166" s="430"/>
      <c r="D166" s="430"/>
      <c r="E166" s="187" t="s">
        <v>114</v>
      </c>
      <c r="F166" s="167">
        <v>6</v>
      </c>
      <c r="G166" s="454"/>
      <c r="H166" s="160"/>
      <c r="I166" s="160"/>
      <c r="J166" s="191">
        <v>18000</v>
      </c>
      <c r="K166" s="424"/>
      <c r="L166" s="439"/>
      <c r="M166" s="439"/>
      <c r="N166" s="439"/>
      <c r="O166" s="430"/>
      <c r="P166" s="430"/>
      <c r="Q166" s="430"/>
    </row>
    <row r="167" spans="1:17">
      <c r="A167" s="438"/>
      <c r="B167" s="430"/>
      <c r="C167" s="430"/>
      <c r="D167" s="430"/>
      <c r="E167" s="187" t="s">
        <v>82</v>
      </c>
      <c r="F167" s="167">
        <v>3</v>
      </c>
      <c r="G167" s="454"/>
      <c r="H167" s="160"/>
      <c r="I167" s="160"/>
      <c r="J167" s="191">
        <v>18000</v>
      </c>
      <c r="K167" s="424"/>
      <c r="L167" s="439"/>
      <c r="M167" s="439"/>
      <c r="N167" s="439"/>
      <c r="O167" s="430"/>
      <c r="P167" s="430"/>
      <c r="Q167" s="430"/>
    </row>
    <row r="168" spans="1:17">
      <c r="A168" s="438"/>
      <c r="B168" s="430"/>
      <c r="C168" s="430"/>
      <c r="D168" s="430"/>
      <c r="E168" s="187" t="s">
        <v>115</v>
      </c>
      <c r="F168" s="167">
        <v>3</v>
      </c>
      <c r="G168" s="454"/>
      <c r="H168" s="160"/>
      <c r="I168" s="160"/>
      <c r="J168" s="191">
        <v>18000</v>
      </c>
      <c r="K168" s="424"/>
      <c r="L168" s="439"/>
      <c r="M168" s="439"/>
      <c r="N168" s="439"/>
      <c r="O168" s="430"/>
      <c r="P168" s="430"/>
      <c r="Q168" s="430"/>
    </row>
    <row r="169" spans="1:17" ht="20.399999999999999">
      <c r="A169" s="438"/>
      <c r="B169" s="430"/>
      <c r="C169" s="430"/>
      <c r="D169" s="430"/>
      <c r="E169" s="187" t="s">
        <v>116</v>
      </c>
      <c r="F169" s="167">
        <v>15</v>
      </c>
      <c r="G169" s="454"/>
      <c r="H169" s="160"/>
      <c r="I169" s="160"/>
      <c r="J169" s="191">
        <v>18000</v>
      </c>
      <c r="K169" s="424"/>
      <c r="L169" s="439"/>
      <c r="M169" s="439"/>
      <c r="N169" s="439"/>
      <c r="O169" s="430"/>
      <c r="P169" s="430"/>
      <c r="Q169" s="430"/>
    </row>
    <row r="170" spans="1:17">
      <c r="A170" s="438"/>
      <c r="B170" s="430"/>
      <c r="C170" s="430"/>
      <c r="D170" s="430"/>
      <c r="E170" s="187" t="s">
        <v>32</v>
      </c>
      <c r="F170" s="167">
        <v>6</v>
      </c>
      <c r="G170" s="454"/>
      <c r="H170" s="160"/>
      <c r="I170" s="160"/>
      <c r="J170" s="191">
        <v>20000</v>
      </c>
      <c r="K170" s="424"/>
      <c r="L170" s="439"/>
      <c r="M170" s="439"/>
      <c r="N170" s="439"/>
      <c r="O170" s="430"/>
      <c r="P170" s="430"/>
      <c r="Q170" s="430"/>
    </row>
    <row r="171" spans="1:17">
      <c r="A171" s="438"/>
      <c r="B171" s="430"/>
      <c r="C171" s="430"/>
      <c r="D171" s="430"/>
      <c r="E171" s="187" t="s">
        <v>117</v>
      </c>
      <c r="F171" s="167">
        <v>20</v>
      </c>
      <c r="G171" s="454"/>
      <c r="H171" s="160"/>
      <c r="I171" s="160"/>
      <c r="J171" s="191">
        <v>15000</v>
      </c>
      <c r="K171" s="424"/>
      <c r="L171" s="439"/>
      <c r="M171" s="439"/>
      <c r="N171" s="439"/>
      <c r="O171" s="430"/>
      <c r="P171" s="430"/>
      <c r="Q171" s="430"/>
    </row>
    <row r="172" spans="1:17">
      <c r="A172" s="438"/>
      <c r="B172" s="430"/>
      <c r="C172" s="430"/>
      <c r="D172" s="430"/>
      <c r="E172" s="188" t="s">
        <v>118</v>
      </c>
      <c r="F172" s="167">
        <v>5</v>
      </c>
      <c r="G172" s="454"/>
      <c r="H172" s="160"/>
      <c r="I172" s="160"/>
      <c r="J172" s="191">
        <v>18000</v>
      </c>
      <c r="K172" s="424"/>
      <c r="L172" s="439"/>
      <c r="M172" s="439"/>
      <c r="N172" s="439"/>
      <c r="O172" s="430"/>
      <c r="P172" s="430"/>
      <c r="Q172" s="430"/>
    </row>
    <row r="173" spans="1:17">
      <c r="A173" s="438"/>
      <c r="B173" s="430"/>
      <c r="C173" s="430"/>
      <c r="D173" s="430"/>
      <c r="E173" s="188" t="s">
        <v>40</v>
      </c>
      <c r="F173" s="167">
        <v>15</v>
      </c>
      <c r="G173" s="454"/>
      <c r="H173" s="160"/>
      <c r="I173" s="160"/>
      <c r="J173" s="191">
        <v>20000</v>
      </c>
      <c r="K173" s="424"/>
      <c r="L173" s="439"/>
      <c r="M173" s="439"/>
      <c r="N173" s="439"/>
      <c r="O173" s="430"/>
      <c r="P173" s="430"/>
      <c r="Q173" s="430"/>
    </row>
    <row r="174" spans="1:17">
      <c r="A174" s="438"/>
      <c r="B174" s="430"/>
      <c r="C174" s="430"/>
      <c r="D174" s="430"/>
      <c r="E174" s="188" t="s">
        <v>20</v>
      </c>
      <c r="F174" s="167">
        <v>4</v>
      </c>
      <c r="G174" s="454"/>
      <c r="H174" s="160"/>
      <c r="I174" s="160"/>
      <c r="J174" s="191">
        <v>18000</v>
      </c>
      <c r="K174" s="424"/>
      <c r="L174" s="439"/>
      <c r="M174" s="439"/>
      <c r="N174" s="439"/>
      <c r="O174" s="430"/>
      <c r="P174" s="430"/>
      <c r="Q174" s="430"/>
    </row>
    <row r="175" spans="1:17">
      <c r="A175" s="438"/>
      <c r="B175" s="430"/>
      <c r="C175" s="430"/>
      <c r="D175" s="430"/>
      <c r="E175" s="188" t="s">
        <v>119</v>
      </c>
      <c r="F175" s="167">
        <v>2</v>
      </c>
      <c r="G175" s="454"/>
      <c r="H175" s="160"/>
      <c r="I175" s="160"/>
      <c r="J175" s="191">
        <v>15000</v>
      </c>
      <c r="K175" s="424"/>
      <c r="L175" s="439"/>
      <c r="M175" s="439"/>
      <c r="N175" s="439"/>
      <c r="O175" s="430"/>
      <c r="P175" s="430"/>
      <c r="Q175" s="430"/>
    </row>
    <row r="176" spans="1:17">
      <c r="A176" s="438"/>
      <c r="B176" s="430"/>
      <c r="C176" s="430"/>
      <c r="D176" s="430"/>
      <c r="E176" s="188" t="s">
        <v>125</v>
      </c>
      <c r="F176" s="167">
        <v>10</v>
      </c>
      <c r="G176" s="454"/>
      <c r="H176" s="160"/>
      <c r="I176" s="160"/>
      <c r="J176" s="191">
        <v>15000</v>
      </c>
      <c r="K176" s="424"/>
      <c r="L176" s="439"/>
      <c r="M176" s="439"/>
      <c r="N176" s="439"/>
      <c r="O176" s="430"/>
      <c r="P176" s="430"/>
      <c r="Q176" s="430"/>
    </row>
    <row r="177" spans="1:17" ht="20.399999999999999">
      <c r="A177" s="438"/>
      <c r="B177" s="430"/>
      <c r="C177" s="430"/>
      <c r="D177" s="430"/>
      <c r="E177" s="188" t="s">
        <v>126</v>
      </c>
      <c r="F177" s="167">
        <v>1</v>
      </c>
      <c r="G177" s="454"/>
      <c r="H177" s="160"/>
      <c r="I177" s="160"/>
      <c r="J177" s="191">
        <v>20000</v>
      </c>
      <c r="K177" s="424"/>
      <c r="L177" s="439"/>
      <c r="M177" s="439"/>
      <c r="N177" s="439"/>
      <c r="O177" s="430"/>
      <c r="P177" s="430"/>
      <c r="Q177" s="430"/>
    </row>
    <row r="178" spans="1:17" ht="20.399999999999999">
      <c r="A178" s="438"/>
      <c r="B178" s="431"/>
      <c r="C178" s="431"/>
      <c r="D178" s="431"/>
      <c r="E178" s="188" t="s">
        <v>127</v>
      </c>
      <c r="F178" s="167">
        <v>6</v>
      </c>
      <c r="G178" s="451"/>
      <c r="H178" s="167"/>
      <c r="I178" s="167"/>
      <c r="J178" s="191">
        <v>20000</v>
      </c>
      <c r="K178" s="425"/>
      <c r="L178" s="435"/>
      <c r="M178" s="435"/>
      <c r="N178" s="435"/>
      <c r="O178" s="431"/>
      <c r="P178" s="431"/>
      <c r="Q178" s="431"/>
    </row>
    <row r="179" spans="1:17">
      <c r="A179" s="438"/>
      <c r="B179" s="148"/>
      <c r="C179" s="152"/>
      <c r="D179" s="153"/>
      <c r="E179" s="161" t="s">
        <v>24</v>
      </c>
      <c r="F179" s="162">
        <v>159</v>
      </c>
      <c r="G179" s="156"/>
      <c r="H179" s="167"/>
      <c r="I179" s="167"/>
      <c r="J179" s="167"/>
      <c r="K179" s="189"/>
      <c r="L179" s="152">
        <v>0</v>
      </c>
      <c r="M179" s="152">
        <v>0</v>
      </c>
      <c r="N179" s="152">
        <v>0</v>
      </c>
      <c r="O179" s="152"/>
      <c r="P179" s="148"/>
      <c r="Q179" s="148"/>
    </row>
    <row r="180" spans="1:17">
      <c r="A180" s="438">
        <v>22</v>
      </c>
      <c r="B180" s="429" t="s">
        <v>185</v>
      </c>
      <c r="C180" s="429" t="s">
        <v>108</v>
      </c>
      <c r="D180" s="429" t="s">
        <v>39</v>
      </c>
      <c r="E180" s="156" t="s">
        <v>109</v>
      </c>
      <c r="F180" s="139">
        <v>15</v>
      </c>
      <c r="G180" s="450" t="s">
        <v>29</v>
      </c>
      <c r="H180" s="165">
        <v>1</v>
      </c>
      <c r="I180" s="165">
        <v>0</v>
      </c>
      <c r="J180" s="167">
        <v>18000</v>
      </c>
      <c r="K180" s="423" t="s">
        <v>347</v>
      </c>
      <c r="L180" s="434">
        <v>0</v>
      </c>
      <c r="M180" s="434">
        <v>0</v>
      </c>
      <c r="N180" s="434">
        <v>0</v>
      </c>
      <c r="O180" s="429" t="s">
        <v>110</v>
      </c>
      <c r="P180" s="429" t="s">
        <v>374</v>
      </c>
      <c r="Q180" s="429" t="s">
        <v>294</v>
      </c>
    </row>
    <row r="181" spans="1:17">
      <c r="A181" s="438"/>
      <c r="B181" s="430"/>
      <c r="C181" s="430"/>
      <c r="D181" s="430"/>
      <c r="E181" s="187" t="s">
        <v>111</v>
      </c>
      <c r="F181" s="167">
        <v>15</v>
      </c>
      <c r="G181" s="454"/>
      <c r="H181" s="160"/>
      <c r="I181" s="160"/>
      <c r="J181" s="167">
        <v>20000</v>
      </c>
      <c r="K181" s="424"/>
      <c r="L181" s="439"/>
      <c r="M181" s="439"/>
      <c r="N181" s="439"/>
      <c r="O181" s="430"/>
      <c r="P181" s="430"/>
      <c r="Q181" s="430"/>
    </row>
    <row r="182" spans="1:17">
      <c r="A182" s="438"/>
      <c r="B182" s="430"/>
      <c r="C182" s="430"/>
      <c r="D182" s="430"/>
      <c r="E182" s="187" t="s">
        <v>83</v>
      </c>
      <c r="F182" s="167">
        <v>10</v>
      </c>
      <c r="G182" s="454"/>
      <c r="H182" s="160"/>
      <c r="I182" s="160"/>
      <c r="J182" s="167">
        <v>18000</v>
      </c>
      <c r="K182" s="424"/>
      <c r="L182" s="439"/>
      <c r="M182" s="439"/>
      <c r="N182" s="439"/>
      <c r="O182" s="430"/>
      <c r="P182" s="430"/>
      <c r="Q182" s="430"/>
    </row>
    <row r="183" spans="1:17">
      <c r="A183" s="438"/>
      <c r="B183" s="430"/>
      <c r="C183" s="430"/>
      <c r="D183" s="430"/>
      <c r="E183" s="187" t="s">
        <v>31</v>
      </c>
      <c r="F183" s="167">
        <v>10</v>
      </c>
      <c r="G183" s="454"/>
      <c r="H183" s="160"/>
      <c r="I183" s="160"/>
      <c r="J183" s="167">
        <v>20000</v>
      </c>
      <c r="K183" s="424"/>
      <c r="L183" s="439"/>
      <c r="M183" s="439"/>
      <c r="N183" s="439"/>
      <c r="O183" s="430"/>
      <c r="P183" s="430"/>
      <c r="Q183" s="430"/>
    </row>
    <row r="184" spans="1:17">
      <c r="A184" s="438"/>
      <c r="B184" s="430"/>
      <c r="C184" s="430"/>
      <c r="D184" s="430"/>
      <c r="E184" s="187" t="s">
        <v>112</v>
      </c>
      <c r="F184" s="167">
        <v>8</v>
      </c>
      <c r="G184" s="454"/>
      <c r="H184" s="160"/>
      <c r="I184" s="160"/>
      <c r="J184" s="167">
        <v>18000</v>
      </c>
      <c r="K184" s="424"/>
      <c r="L184" s="439"/>
      <c r="M184" s="439"/>
      <c r="N184" s="439"/>
      <c r="O184" s="430"/>
      <c r="P184" s="430"/>
      <c r="Q184" s="430"/>
    </row>
    <row r="185" spans="1:17">
      <c r="A185" s="438"/>
      <c r="B185" s="430"/>
      <c r="C185" s="430"/>
      <c r="D185" s="430"/>
      <c r="E185" s="187" t="s">
        <v>113</v>
      </c>
      <c r="F185" s="167">
        <v>5</v>
      </c>
      <c r="G185" s="454"/>
      <c r="H185" s="160"/>
      <c r="I185" s="160"/>
      <c r="J185" s="167">
        <v>20000</v>
      </c>
      <c r="K185" s="424"/>
      <c r="L185" s="439"/>
      <c r="M185" s="439"/>
      <c r="N185" s="439"/>
      <c r="O185" s="430"/>
      <c r="P185" s="430"/>
      <c r="Q185" s="430"/>
    </row>
    <row r="186" spans="1:17">
      <c r="A186" s="438"/>
      <c r="B186" s="430"/>
      <c r="C186" s="430"/>
      <c r="D186" s="430"/>
      <c r="E186" s="187" t="s">
        <v>114</v>
      </c>
      <c r="F186" s="167">
        <v>6</v>
      </c>
      <c r="G186" s="454"/>
      <c r="H186" s="160"/>
      <c r="I186" s="160"/>
      <c r="J186" s="167">
        <v>20000</v>
      </c>
      <c r="K186" s="424"/>
      <c r="L186" s="439"/>
      <c r="M186" s="439"/>
      <c r="N186" s="439"/>
      <c r="O186" s="430"/>
      <c r="P186" s="430"/>
      <c r="Q186" s="430"/>
    </row>
    <row r="187" spans="1:17">
      <c r="A187" s="438"/>
      <c r="B187" s="430"/>
      <c r="C187" s="430"/>
      <c r="D187" s="430"/>
      <c r="E187" s="187" t="s">
        <v>82</v>
      </c>
      <c r="F187" s="167">
        <v>3</v>
      </c>
      <c r="G187" s="454"/>
      <c r="H187" s="160"/>
      <c r="I187" s="160"/>
      <c r="J187" s="167">
        <v>18000</v>
      </c>
      <c r="K187" s="424"/>
      <c r="L187" s="439"/>
      <c r="M187" s="439"/>
      <c r="N187" s="439"/>
      <c r="O187" s="430"/>
      <c r="P187" s="430"/>
      <c r="Q187" s="430"/>
    </row>
    <row r="188" spans="1:17">
      <c r="A188" s="438"/>
      <c r="B188" s="430"/>
      <c r="C188" s="430"/>
      <c r="D188" s="430"/>
      <c r="E188" s="187" t="s">
        <v>115</v>
      </c>
      <c r="F188" s="167">
        <v>3</v>
      </c>
      <c r="G188" s="454"/>
      <c r="H188" s="160"/>
      <c r="I188" s="160"/>
      <c r="J188" s="167">
        <v>18000</v>
      </c>
      <c r="K188" s="424"/>
      <c r="L188" s="439"/>
      <c r="M188" s="439"/>
      <c r="N188" s="439"/>
      <c r="O188" s="430"/>
      <c r="P188" s="430"/>
      <c r="Q188" s="430"/>
    </row>
    <row r="189" spans="1:17" ht="20.399999999999999">
      <c r="A189" s="438"/>
      <c r="B189" s="430"/>
      <c r="C189" s="430"/>
      <c r="D189" s="430"/>
      <c r="E189" s="187" t="s">
        <v>116</v>
      </c>
      <c r="F189" s="167">
        <v>15</v>
      </c>
      <c r="G189" s="454"/>
      <c r="H189" s="160"/>
      <c r="I189" s="160"/>
      <c r="J189" s="167">
        <v>18000</v>
      </c>
      <c r="K189" s="424"/>
      <c r="L189" s="439"/>
      <c r="M189" s="439"/>
      <c r="N189" s="439"/>
      <c r="O189" s="430"/>
      <c r="P189" s="430"/>
      <c r="Q189" s="430"/>
    </row>
    <row r="190" spans="1:17">
      <c r="A190" s="438"/>
      <c r="B190" s="430"/>
      <c r="C190" s="430"/>
      <c r="D190" s="430"/>
      <c r="E190" s="187" t="s">
        <v>32</v>
      </c>
      <c r="F190" s="167">
        <v>10</v>
      </c>
      <c r="G190" s="454"/>
      <c r="H190" s="160"/>
      <c r="I190" s="160"/>
      <c r="J190" s="167">
        <v>20000</v>
      </c>
      <c r="K190" s="424"/>
      <c r="L190" s="439"/>
      <c r="M190" s="439"/>
      <c r="N190" s="439"/>
      <c r="O190" s="430"/>
      <c r="P190" s="430"/>
      <c r="Q190" s="430"/>
    </row>
    <row r="191" spans="1:17">
      <c r="A191" s="438"/>
      <c r="B191" s="430"/>
      <c r="C191" s="430"/>
      <c r="D191" s="430"/>
      <c r="E191" s="187" t="s">
        <v>117</v>
      </c>
      <c r="F191" s="167">
        <v>20</v>
      </c>
      <c r="G191" s="454"/>
      <c r="H191" s="160"/>
      <c r="I191" s="160"/>
      <c r="J191" s="167">
        <v>15000</v>
      </c>
      <c r="K191" s="424"/>
      <c r="L191" s="439"/>
      <c r="M191" s="439"/>
      <c r="N191" s="439"/>
      <c r="O191" s="430"/>
      <c r="P191" s="430"/>
      <c r="Q191" s="430"/>
    </row>
    <row r="192" spans="1:17">
      <c r="A192" s="438"/>
      <c r="B192" s="430"/>
      <c r="C192" s="430"/>
      <c r="D192" s="430"/>
      <c r="E192" s="188" t="s">
        <v>118</v>
      </c>
      <c r="F192" s="167">
        <v>5</v>
      </c>
      <c r="G192" s="454"/>
      <c r="H192" s="160"/>
      <c r="I192" s="160"/>
      <c r="J192" s="167">
        <v>18000</v>
      </c>
      <c r="K192" s="424"/>
      <c r="L192" s="439"/>
      <c r="M192" s="439"/>
      <c r="N192" s="439"/>
      <c r="O192" s="430"/>
      <c r="P192" s="430"/>
      <c r="Q192" s="430"/>
    </row>
    <row r="193" spans="1:17">
      <c r="A193" s="438"/>
      <c r="B193" s="430"/>
      <c r="C193" s="430"/>
      <c r="D193" s="430"/>
      <c r="E193" s="188" t="s">
        <v>40</v>
      </c>
      <c r="F193" s="167">
        <v>15</v>
      </c>
      <c r="G193" s="454"/>
      <c r="H193" s="160"/>
      <c r="I193" s="160"/>
      <c r="J193" s="167">
        <v>20000</v>
      </c>
      <c r="K193" s="424"/>
      <c r="L193" s="439"/>
      <c r="M193" s="439"/>
      <c r="N193" s="439"/>
      <c r="O193" s="430"/>
      <c r="P193" s="430"/>
      <c r="Q193" s="430"/>
    </row>
    <row r="194" spans="1:17">
      <c r="A194" s="438"/>
      <c r="B194" s="430"/>
      <c r="C194" s="430"/>
      <c r="D194" s="430"/>
      <c r="E194" s="188" t="s">
        <v>20</v>
      </c>
      <c r="F194" s="167">
        <v>4</v>
      </c>
      <c r="G194" s="454"/>
      <c r="H194" s="160"/>
      <c r="I194" s="160"/>
      <c r="J194" s="167">
        <v>18000</v>
      </c>
      <c r="K194" s="424"/>
      <c r="L194" s="439"/>
      <c r="M194" s="439"/>
      <c r="N194" s="439"/>
      <c r="O194" s="430"/>
      <c r="P194" s="430"/>
      <c r="Q194" s="430"/>
    </row>
    <row r="195" spans="1:17">
      <c r="A195" s="438"/>
      <c r="B195" s="430"/>
      <c r="C195" s="430"/>
      <c r="D195" s="430"/>
      <c r="E195" s="188" t="s">
        <v>119</v>
      </c>
      <c r="F195" s="167">
        <v>2</v>
      </c>
      <c r="G195" s="454"/>
      <c r="H195" s="160"/>
      <c r="I195" s="160"/>
      <c r="J195" s="167">
        <v>15000</v>
      </c>
      <c r="K195" s="424"/>
      <c r="L195" s="439"/>
      <c r="M195" s="439"/>
      <c r="N195" s="439"/>
      <c r="O195" s="430"/>
      <c r="P195" s="430"/>
      <c r="Q195" s="430"/>
    </row>
    <row r="196" spans="1:17">
      <c r="A196" s="438"/>
      <c r="B196" s="430"/>
      <c r="C196" s="430"/>
      <c r="D196" s="430"/>
      <c r="E196" s="188" t="s">
        <v>125</v>
      </c>
      <c r="F196" s="167">
        <v>10</v>
      </c>
      <c r="G196" s="454"/>
      <c r="H196" s="160"/>
      <c r="I196" s="160"/>
      <c r="J196" s="167">
        <v>15000</v>
      </c>
      <c r="K196" s="424"/>
      <c r="L196" s="439"/>
      <c r="M196" s="439"/>
      <c r="N196" s="439"/>
      <c r="O196" s="430"/>
      <c r="P196" s="430"/>
      <c r="Q196" s="430"/>
    </row>
    <row r="197" spans="1:17" ht="20.399999999999999">
      <c r="A197" s="438"/>
      <c r="B197" s="430"/>
      <c r="C197" s="430"/>
      <c r="D197" s="430"/>
      <c r="E197" s="188" t="s">
        <v>126</v>
      </c>
      <c r="F197" s="167">
        <v>1</v>
      </c>
      <c r="G197" s="454"/>
      <c r="H197" s="160"/>
      <c r="I197" s="160"/>
      <c r="J197" s="167">
        <v>20000</v>
      </c>
      <c r="K197" s="424"/>
      <c r="L197" s="439"/>
      <c r="M197" s="439"/>
      <c r="N197" s="439"/>
      <c r="O197" s="430"/>
      <c r="P197" s="430"/>
      <c r="Q197" s="430"/>
    </row>
    <row r="198" spans="1:17" ht="20.399999999999999">
      <c r="A198" s="438"/>
      <c r="B198" s="431"/>
      <c r="C198" s="431"/>
      <c r="D198" s="431"/>
      <c r="E198" s="188" t="s">
        <v>127</v>
      </c>
      <c r="F198" s="167">
        <v>10</v>
      </c>
      <c r="G198" s="451"/>
      <c r="H198" s="167"/>
      <c r="I198" s="167"/>
      <c r="J198" s="167">
        <v>20000</v>
      </c>
      <c r="K198" s="425"/>
      <c r="L198" s="435"/>
      <c r="M198" s="435"/>
      <c r="N198" s="435"/>
      <c r="O198" s="431"/>
      <c r="P198" s="431"/>
      <c r="Q198" s="431"/>
    </row>
    <row r="199" spans="1:17">
      <c r="A199" s="438"/>
      <c r="B199" s="148"/>
      <c r="C199" s="152"/>
      <c r="D199" s="153"/>
      <c r="E199" s="161" t="s">
        <v>24</v>
      </c>
      <c r="F199" s="162">
        <v>167</v>
      </c>
      <c r="G199" s="156"/>
      <c r="H199" s="167"/>
      <c r="I199" s="167"/>
      <c r="J199" s="167"/>
      <c r="K199" s="189"/>
      <c r="L199" s="152">
        <v>0</v>
      </c>
      <c r="M199" s="152">
        <v>0</v>
      </c>
      <c r="N199" s="152">
        <v>0</v>
      </c>
      <c r="O199" s="152"/>
      <c r="P199" s="148"/>
      <c r="Q199" s="148"/>
    </row>
    <row r="200" spans="1:17">
      <c r="A200" s="426">
        <v>23</v>
      </c>
      <c r="B200" s="441" t="s">
        <v>186</v>
      </c>
      <c r="C200" s="441" t="s">
        <v>187</v>
      </c>
      <c r="D200" s="429" t="s">
        <v>188</v>
      </c>
      <c r="E200" s="148" t="s">
        <v>109</v>
      </c>
      <c r="F200" s="149">
        <v>7</v>
      </c>
      <c r="G200" s="148" t="s">
        <v>21</v>
      </c>
      <c r="H200" s="150">
        <v>25</v>
      </c>
      <c r="I200" s="150">
        <v>4</v>
      </c>
      <c r="J200" s="167">
        <v>20000</v>
      </c>
      <c r="K200" s="429" t="s">
        <v>41</v>
      </c>
      <c r="L200" s="434">
        <v>0</v>
      </c>
      <c r="M200" s="434">
        <v>0</v>
      </c>
      <c r="N200" s="434">
        <v>0</v>
      </c>
      <c r="O200" s="429" t="s">
        <v>190</v>
      </c>
      <c r="P200" s="429" t="s">
        <v>375</v>
      </c>
      <c r="Q200" s="429" t="s">
        <v>284</v>
      </c>
    </row>
    <row r="201" spans="1:17">
      <c r="A201" s="427"/>
      <c r="B201" s="441"/>
      <c r="C201" s="441"/>
      <c r="D201" s="430"/>
      <c r="E201" s="148" t="s">
        <v>31</v>
      </c>
      <c r="F201" s="149">
        <v>7</v>
      </c>
      <c r="G201" s="148" t="s">
        <v>21</v>
      </c>
      <c r="H201" s="168"/>
      <c r="I201" s="168"/>
      <c r="J201" s="167">
        <v>17000</v>
      </c>
      <c r="K201" s="430"/>
      <c r="L201" s="439"/>
      <c r="M201" s="439"/>
      <c r="N201" s="439"/>
      <c r="O201" s="430"/>
      <c r="P201" s="430"/>
      <c r="Q201" s="430"/>
    </row>
    <row r="202" spans="1:17">
      <c r="A202" s="427"/>
      <c r="B202" s="441"/>
      <c r="C202" s="441"/>
      <c r="D202" s="430"/>
      <c r="E202" s="148" t="s">
        <v>83</v>
      </c>
      <c r="F202" s="149">
        <v>7</v>
      </c>
      <c r="G202" s="148" t="s">
        <v>21</v>
      </c>
      <c r="H202" s="168"/>
      <c r="I202" s="168"/>
      <c r="J202" s="167">
        <v>20000</v>
      </c>
      <c r="K202" s="430"/>
      <c r="L202" s="439"/>
      <c r="M202" s="439"/>
      <c r="N202" s="439"/>
      <c r="O202" s="430"/>
      <c r="P202" s="430"/>
      <c r="Q202" s="430"/>
    </row>
    <row r="203" spans="1:17" ht="20.399999999999999">
      <c r="A203" s="427"/>
      <c r="B203" s="441"/>
      <c r="C203" s="441"/>
      <c r="D203" s="430"/>
      <c r="E203" s="148" t="s">
        <v>189</v>
      </c>
      <c r="F203" s="149">
        <v>3</v>
      </c>
      <c r="G203" s="148" t="s">
        <v>21</v>
      </c>
      <c r="H203" s="168"/>
      <c r="I203" s="168"/>
      <c r="J203" s="167">
        <v>20000</v>
      </c>
      <c r="K203" s="430"/>
      <c r="L203" s="439"/>
      <c r="M203" s="439"/>
      <c r="N203" s="439"/>
      <c r="O203" s="430"/>
      <c r="P203" s="430"/>
      <c r="Q203" s="430"/>
    </row>
    <row r="204" spans="1:17">
      <c r="A204" s="427"/>
      <c r="B204" s="441"/>
      <c r="C204" s="441"/>
      <c r="D204" s="192"/>
      <c r="E204" s="148" t="s">
        <v>117</v>
      </c>
      <c r="F204" s="149">
        <v>10</v>
      </c>
      <c r="G204" s="148" t="s">
        <v>21</v>
      </c>
      <c r="H204" s="168"/>
      <c r="I204" s="168"/>
      <c r="J204" s="167">
        <v>13000</v>
      </c>
      <c r="K204" s="430"/>
      <c r="L204" s="439"/>
      <c r="M204" s="439"/>
      <c r="N204" s="439"/>
      <c r="O204" s="430"/>
      <c r="P204" s="430"/>
      <c r="Q204" s="430"/>
    </row>
    <row r="205" spans="1:17" ht="20.399999999999999">
      <c r="A205" s="427"/>
      <c r="B205" s="441"/>
      <c r="C205" s="441"/>
      <c r="D205" s="192"/>
      <c r="E205" s="148" t="s">
        <v>116</v>
      </c>
      <c r="F205" s="149">
        <v>3</v>
      </c>
      <c r="G205" s="148" t="s">
        <v>21</v>
      </c>
      <c r="H205" s="168"/>
      <c r="I205" s="168"/>
      <c r="J205" s="167">
        <v>18000</v>
      </c>
      <c r="K205" s="430"/>
      <c r="L205" s="439"/>
      <c r="M205" s="439"/>
      <c r="N205" s="439"/>
      <c r="O205" s="430"/>
      <c r="P205" s="430"/>
      <c r="Q205" s="430"/>
    </row>
    <row r="206" spans="1:17">
      <c r="A206" s="427"/>
      <c r="B206" s="441"/>
      <c r="C206" s="441"/>
      <c r="D206" s="192"/>
      <c r="E206" s="148" t="s">
        <v>118</v>
      </c>
      <c r="F206" s="149">
        <v>13</v>
      </c>
      <c r="G206" s="148" t="s">
        <v>21</v>
      </c>
      <c r="H206" s="168"/>
      <c r="I206" s="168"/>
      <c r="J206" s="167">
        <v>16000</v>
      </c>
      <c r="K206" s="430"/>
      <c r="L206" s="439"/>
      <c r="M206" s="439"/>
      <c r="N206" s="439"/>
      <c r="O206" s="430"/>
      <c r="P206" s="430"/>
      <c r="Q206" s="430"/>
    </row>
    <row r="207" spans="1:17">
      <c r="A207" s="427"/>
      <c r="B207" s="441"/>
      <c r="C207" s="441"/>
      <c r="D207" s="193"/>
      <c r="E207" s="148" t="s">
        <v>59</v>
      </c>
      <c r="F207" s="149">
        <v>10</v>
      </c>
      <c r="G207" s="148" t="s">
        <v>21</v>
      </c>
      <c r="H207" s="151"/>
      <c r="I207" s="151"/>
      <c r="J207" s="167">
        <v>16000</v>
      </c>
      <c r="K207" s="431"/>
      <c r="L207" s="435"/>
      <c r="M207" s="435"/>
      <c r="N207" s="435"/>
      <c r="O207" s="431"/>
      <c r="P207" s="431"/>
      <c r="Q207" s="431"/>
    </row>
    <row r="208" spans="1:17">
      <c r="A208" s="428"/>
      <c r="B208" s="148"/>
      <c r="C208" s="148"/>
      <c r="D208" s="153"/>
      <c r="E208" s="154" t="s">
        <v>24</v>
      </c>
      <c r="F208" s="155">
        <f>F200+F201+F202+F203+F204+F205+F206+F207</f>
        <v>60</v>
      </c>
      <c r="G208" s="148"/>
      <c r="H208" s="149"/>
      <c r="I208" s="149"/>
      <c r="J208" s="149"/>
      <c r="K208" s="152"/>
      <c r="L208" s="152">
        <v>0</v>
      </c>
      <c r="M208" s="152">
        <v>0</v>
      </c>
      <c r="N208" s="152">
        <v>0</v>
      </c>
      <c r="O208" s="152"/>
      <c r="P208" s="148"/>
      <c r="Q208" s="148"/>
    </row>
    <row r="209" spans="1:17" ht="40.799999999999997">
      <c r="A209" s="444">
        <v>24</v>
      </c>
      <c r="B209" s="423" t="s">
        <v>192</v>
      </c>
      <c r="C209" s="423" t="s">
        <v>193</v>
      </c>
      <c r="D209" s="423" t="s">
        <v>194</v>
      </c>
      <c r="E209" s="194" t="s">
        <v>130</v>
      </c>
      <c r="F209" s="195">
        <v>4</v>
      </c>
      <c r="G209" s="196" t="s">
        <v>29</v>
      </c>
      <c r="H209" s="177">
        <v>5</v>
      </c>
      <c r="I209" s="177">
        <v>0</v>
      </c>
      <c r="J209" s="149">
        <v>17000</v>
      </c>
      <c r="K209" s="423" t="s">
        <v>195</v>
      </c>
      <c r="L209" s="420" t="s">
        <v>196</v>
      </c>
      <c r="M209" s="420">
        <v>0</v>
      </c>
      <c r="N209" s="420">
        <v>0</v>
      </c>
      <c r="O209" s="423" t="s">
        <v>197</v>
      </c>
      <c r="P209" s="464" t="s">
        <v>376</v>
      </c>
      <c r="Q209" s="466" t="s">
        <v>284</v>
      </c>
    </row>
    <row r="210" spans="1:17">
      <c r="A210" s="445"/>
      <c r="B210" s="424"/>
      <c r="C210" s="424"/>
      <c r="D210" s="424"/>
      <c r="E210" s="194" t="s">
        <v>59</v>
      </c>
      <c r="F210" s="195">
        <v>2</v>
      </c>
      <c r="G210" s="196" t="s">
        <v>21</v>
      </c>
      <c r="H210" s="180"/>
      <c r="I210" s="180"/>
      <c r="J210" s="149">
        <v>15000</v>
      </c>
      <c r="K210" s="424"/>
      <c r="L210" s="421"/>
      <c r="M210" s="421"/>
      <c r="N210" s="421"/>
      <c r="O210" s="424"/>
      <c r="P210" s="465"/>
      <c r="Q210" s="467"/>
    </row>
    <row r="211" spans="1:17" ht="30.6">
      <c r="A211" s="445"/>
      <c r="B211" s="424"/>
      <c r="C211" s="424"/>
      <c r="D211" s="424"/>
      <c r="E211" s="176" t="s">
        <v>134</v>
      </c>
      <c r="F211" s="177">
        <v>4</v>
      </c>
      <c r="G211" s="196" t="s">
        <v>151</v>
      </c>
      <c r="H211" s="180"/>
      <c r="I211" s="180"/>
      <c r="J211" s="149">
        <v>17000</v>
      </c>
      <c r="K211" s="424"/>
      <c r="L211" s="421"/>
      <c r="M211" s="421"/>
      <c r="N211" s="421"/>
      <c r="O211" s="424"/>
      <c r="P211" s="465"/>
      <c r="Q211" s="468"/>
    </row>
    <row r="212" spans="1:17">
      <c r="A212" s="446"/>
      <c r="B212" s="425"/>
      <c r="C212" s="425"/>
      <c r="D212" s="425"/>
      <c r="E212" s="197" t="s">
        <v>24</v>
      </c>
      <c r="F212" s="182">
        <v>10</v>
      </c>
      <c r="G212" s="198"/>
      <c r="H212" s="199"/>
      <c r="I212" s="199"/>
      <c r="J212" s="199"/>
      <c r="K212" s="185"/>
      <c r="L212" s="186">
        <v>32</v>
      </c>
      <c r="M212" s="186">
        <v>0</v>
      </c>
      <c r="N212" s="186">
        <v>0</v>
      </c>
      <c r="O212" s="186"/>
      <c r="P212" s="185"/>
      <c r="Q212" s="145"/>
    </row>
    <row r="213" spans="1:17">
      <c r="A213" s="444">
        <v>25</v>
      </c>
      <c r="B213" s="423" t="s">
        <v>199</v>
      </c>
      <c r="C213" s="423" t="s">
        <v>200</v>
      </c>
      <c r="D213" s="423" t="s">
        <v>201</v>
      </c>
      <c r="E213" s="178" t="s">
        <v>32</v>
      </c>
      <c r="F213" s="163">
        <v>2</v>
      </c>
      <c r="G213" s="464" t="s">
        <v>202</v>
      </c>
      <c r="H213" s="136">
        <v>10</v>
      </c>
      <c r="I213" s="136">
        <v>0</v>
      </c>
      <c r="J213" s="184">
        <v>25000</v>
      </c>
      <c r="K213" s="423" t="s">
        <v>203</v>
      </c>
      <c r="L213" s="420">
        <v>0</v>
      </c>
      <c r="M213" s="420">
        <v>0</v>
      </c>
      <c r="N213" s="420" t="s">
        <v>139</v>
      </c>
      <c r="O213" s="423" t="s">
        <v>204</v>
      </c>
      <c r="P213" s="423" t="s">
        <v>377</v>
      </c>
      <c r="Q213" s="466" t="s">
        <v>284</v>
      </c>
    </row>
    <row r="214" spans="1:17">
      <c r="A214" s="445"/>
      <c r="B214" s="424"/>
      <c r="C214" s="424"/>
      <c r="D214" s="424"/>
      <c r="E214" s="178" t="s">
        <v>106</v>
      </c>
      <c r="F214" s="163">
        <v>2</v>
      </c>
      <c r="G214" s="465"/>
      <c r="H214" s="138"/>
      <c r="I214" s="138"/>
      <c r="J214" s="184">
        <v>20000</v>
      </c>
      <c r="K214" s="424"/>
      <c r="L214" s="421"/>
      <c r="M214" s="421"/>
      <c r="N214" s="421"/>
      <c r="O214" s="424"/>
      <c r="P214" s="424"/>
      <c r="Q214" s="467"/>
    </row>
    <row r="215" spans="1:17">
      <c r="A215" s="445"/>
      <c r="B215" s="424"/>
      <c r="C215" s="424"/>
      <c r="D215" s="424"/>
      <c r="E215" s="178" t="s">
        <v>40</v>
      </c>
      <c r="F215" s="163">
        <v>1</v>
      </c>
      <c r="G215" s="465"/>
      <c r="H215" s="138"/>
      <c r="I215" s="138"/>
      <c r="J215" s="184">
        <v>15500</v>
      </c>
      <c r="K215" s="424"/>
      <c r="L215" s="421"/>
      <c r="M215" s="421"/>
      <c r="N215" s="421"/>
      <c r="O215" s="424"/>
      <c r="P215" s="424"/>
      <c r="Q215" s="467"/>
    </row>
    <row r="216" spans="1:17" ht="20.399999999999999">
      <c r="A216" s="445"/>
      <c r="B216" s="424"/>
      <c r="C216" s="424"/>
      <c r="D216" s="424"/>
      <c r="E216" s="178" t="s">
        <v>206</v>
      </c>
      <c r="F216" s="163">
        <v>2</v>
      </c>
      <c r="G216" s="465"/>
      <c r="H216" s="138"/>
      <c r="I216" s="138"/>
      <c r="J216" s="184">
        <v>20000</v>
      </c>
      <c r="K216" s="424"/>
      <c r="L216" s="421"/>
      <c r="M216" s="421"/>
      <c r="N216" s="421"/>
      <c r="O216" s="424"/>
      <c r="P216" s="424"/>
      <c r="Q216" s="467"/>
    </row>
    <row r="217" spans="1:17" ht="20.399999999999999">
      <c r="A217" s="445"/>
      <c r="B217" s="424"/>
      <c r="C217" s="424"/>
      <c r="D217" s="424"/>
      <c r="E217" s="178" t="s">
        <v>207</v>
      </c>
      <c r="F217" s="163">
        <v>2</v>
      </c>
      <c r="G217" s="465"/>
      <c r="H217" s="138"/>
      <c r="I217" s="138"/>
      <c r="J217" s="184">
        <v>20000</v>
      </c>
      <c r="K217" s="424"/>
      <c r="L217" s="421"/>
      <c r="M217" s="421"/>
      <c r="N217" s="421"/>
      <c r="O217" s="424"/>
      <c r="P217" s="424"/>
      <c r="Q217" s="467"/>
    </row>
    <row r="218" spans="1:17">
      <c r="A218" s="445"/>
      <c r="B218" s="424"/>
      <c r="C218" s="424"/>
      <c r="D218" s="424"/>
      <c r="E218" s="200" t="s">
        <v>59</v>
      </c>
      <c r="F218" s="163">
        <v>1</v>
      </c>
      <c r="G218" s="469"/>
      <c r="H218" s="201"/>
      <c r="I218" s="201"/>
      <c r="J218" s="184">
        <v>17000</v>
      </c>
      <c r="K218" s="424"/>
      <c r="L218" s="421"/>
      <c r="M218" s="421"/>
      <c r="N218" s="421"/>
      <c r="O218" s="424"/>
      <c r="P218" s="424"/>
      <c r="Q218" s="470"/>
    </row>
    <row r="219" spans="1:17">
      <c r="A219" s="445"/>
      <c r="B219" s="424"/>
      <c r="C219" s="424"/>
      <c r="D219" s="424"/>
      <c r="E219" s="200" t="s">
        <v>118</v>
      </c>
      <c r="F219" s="163">
        <v>1</v>
      </c>
      <c r="G219" s="469"/>
      <c r="H219" s="201"/>
      <c r="I219" s="201"/>
      <c r="J219" s="184">
        <v>16000</v>
      </c>
      <c r="K219" s="424"/>
      <c r="L219" s="421"/>
      <c r="M219" s="421"/>
      <c r="N219" s="421"/>
      <c r="O219" s="424"/>
      <c r="P219" s="424"/>
      <c r="Q219" s="470"/>
    </row>
    <row r="220" spans="1:17" ht="20.399999999999999">
      <c r="A220" s="445"/>
      <c r="B220" s="424"/>
      <c r="C220" s="424"/>
      <c r="D220" s="424"/>
      <c r="E220" s="200" t="s">
        <v>116</v>
      </c>
      <c r="F220" s="163">
        <v>1</v>
      </c>
      <c r="G220" s="469"/>
      <c r="H220" s="201"/>
      <c r="I220" s="201"/>
      <c r="J220" s="184">
        <v>25000</v>
      </c>
      <c r="K220" s="424"/>
      <c r="L220" s="421"/>
      <c r="M220" s="421"/>
      <c r="N220" s="421"/>
      <c r="O220" s="424"/>
      <c r="P220" s="424"/>
      <c r="Q220" s="470"/>
    </row>
    <row r="221" spans="1:17" ht="20.399999999999999">
      <c r="A221" s="445"/>
      <c r="B221" s="424"/>
      <c r="C221" s="424"/>
      <c r="D221" s="424"/>
      <c r="E221" s="200" t="s">
        <v>169</v>
      </c>
      <c r="F221" s="163">
        <v>1</v>
      </c>
      <c r="G221" s="469"/>
      <c r="H221" s="201"/>
      <c r="I221" s="201"/>
      <c r="J221" s="184">
        <v>20000</v>
      </c>
      <c r="K221" s="424"/>
      <c r="L221" s="421"/>
      <c r="M221" s="421"/>
      <c r="N221" s="421"/>
      <c r="O221" s="424"/>
      <c r="P221" s="424"/>
      <c r="Q221" s="470"/>
    </row>
    <row r="222" spans="1:17">
      <c r="A222" s="445"/>
      <c r="B222" s="424"/>
      <c r="C222" s="424"/>
      <c r="D222" s="424"/>
      <c r="E222" s="200" t="s">
        <v>117</v>
      </c>
      <c r="F222" s="163">
        <v>4</v>
      </c>
      <c r="G222" s="469"/>
      <c r="H222" s="201"/>
      <c r="I222" s="201"/>
      <c r="J222" s="201">
        <v>17000</v>
      </c>
      <c r="K222" s="424"/>
      <c r="L222" s="421"/>
      <c r="M222" s="421"/>
      <c r="N222" s="421"/>
      <c r="O222" s="424"/>
      <c r="P222" s="424"/>
      <c r="Q222" s="471"/>
    </row>
    <row r="223" spans="1:17">
      <c r="A223" s="446"/>
      <c r="B223" s="425"/>
      <c r="C223" s="425"/>
      <c r="D223" s="425"/>
      <c r="E223" s="190" t="s">
        <v>24</v>
      </c>
      <c r="F223" s="142">
        <v>17</v>
      </c>
      <c r="G223" s="143"/>
      <c r="H223" s="144"/>
      <c r="I223" s="144"/>
      <c r="J223" s="144"/>
      <c r="K223" s="145"/>
      <c r="L223" s="147">
        <v>0</v>
      </c>
      <c r="M223" s="147">
        <v>0</v>
      </c>
      <c r="N223" s="147">
        <v>0</v>
      </c>
      <c r="O223" s="147"/>
      <c r="P223" s="145"/>
      <c r="Q223" s="145"/>
    </row>
    <row r="224" spans="1:17">
      <c r="A224" s="444">
        <v>26</v>
      </c>
      <c r="B224" s="423" t="s">
        <v>208</v>
      </c>
      <c r="C224" s="420" t="s">
        <v>209</v>
      </c>
      <c r="D224" s="420" t="s">
        <v>138</v>
      </c>
      <c r="E224" s="178" t="s">
        <v>106</v>
      </c>
      <c r="F224" s="163">
        <v>5</v>
      </c>
      <c r="G224" s="464" t="s">
        <v>131</v>
      </c>
      <c r="H224" s="136">
        <v>1</v>
      </c>
      <c r="I224" s="136">
        <v>0</v>
      </c>
      <c r="J224" s="144">
        <v>14000</v>
      </c>
      <c r="K224" s="423" t="s">
        <v>347</v>
      </c>
      <c r="L224" s="420">
        <v>0</v>
      </c>
      <c r="M224" s="420">
        <v>0</v>
      </c>
      <c r="N224" s="420" t="s">
        <v>139</v>
      </c>
      <c r="O224" s="423" t="s">
        <v>210</v>
      </c>
      <c r="P224" s="423" t="s">
        <v>378</v>
      </c>
      <c r="Q224" s="423" t="s">
        <v>284</v>
      </c>
    </row>
    <row r="225" spans="1:17">
      <c r="A225" s="445"/>
      <c r="B225" s="424"/>
      <c r="C225" s="421"/>
      <c r="D225" s="421"/>
      <c r="E225" s="178" t="s">
        <v>114</v>
      </c>
      <c r="F225" s="163">
        <v>5</v>
      </c>
      <c r="G225" s="465"/>
      <c r="H225" s="138"/>
      <c r="I225" s="138"/>
      <c r="J225" s="144">
        <v>14000</v>
      </c>
      <c r="K225" s="424"/>
      <c r="L225" s="421"/>
      <c r="M225" s="421"/>
      <c r="N225" s="421"/>
      <c r="O225" s="424"/>
      <c r="P225" s="424"/>
      <c r="Q225" s="424"/>
    </row>
    <row r="226" spans="1:17">
      <c r="A226" s="445"/>
      <c r="B226" s="424"/>
      <c r="C226" s="421"/>
      <c r="D226" s="421"/>
      <c r="E226" s="178" t="s">
        <v>211</v>
      </c>
      <c r="F226" s="163">
        <v>5</v>
      </c>
      <c r="G226" s="465"/>
      <c r="H226" s="138"/>
      <c r="I226" s="138"/>
      <c r="J226" s="144">
        <v>14000</v>
      </c>
      <c r="K226" s="424"/>
      <c r="L226" s="421"/>
      <c r="M226" s="421"/>
      <c r="N226" s="421"/>
      <c r="O226" s="424"/>
      <c r="P226" s="424"/>
      <c r="Q226" s="424"/>
    </row>
    <row r="227" spans="1:17">
      <c r="A227" s="445"/>
      <c r="B227" s="424"/>
      <c r="C227" s="421"/>
      <c r="D227" s="421"/>
      <c r="E227" s="178" t="s">
        <v>118</v>
      </c>
      <c r="F227" s="163">
        <v>5</v>
      </c>
      <c r="G227" s="465"/>
      <c r="H227" s="138"/>
      <c r="I227" s="138"/>
      <c r="J227" s="144">
        <v>14000</v>
      </c>
      <c r="K227" s="424"/>
      <c r="L227" s="421"/>
      <c r="M227" s="421"/>
      <c r="N227" s="421"/>
      <c r="O227" s="424"/>
      <c r="P227" s="424"/>
      <c r="Q227" s="424"/>
    </row>
    <row r="228" spans="1:17">
      <c r="A228" s="445"/>
      <c r="B228" s="424"/>
      <c r="C228" s="421"/>
      <c r="D228" s="421"/>
      <c r="E228" s="178" t="s">
        <v>212</v>
      </c>
      <c r="F228" s="163">
        <v>2</v>
      </c>
      <c r="G228" s="465"/>
      <c r="H228" s="138"/>
      <c r="I228" s="138"/>
      <c r="J228" s="144">
        <v>14000</v>
      </c>
      <c r="K228" s="424"/>
      <c r="L228" s="421"/>
      <c r="M228" s="421"/>
      <c r="N228" s="421"/>
      <c r="O228" s="424"/>
      <c r="P228" s="424"/>
      <c r="Q228" s="425"/>
    </row>
    <row r="229" spans="1:17">
      <c r="A229" s="446"/>
      <c r="B229" s="425"/>
      <c r="C229" s="422"/>
      <c r="D229" s="422"/>
      <c r="E229" s="190" t="s">
        <v>24</v>
      </c>
      <c r="F229" s="142">
        <v>22</v>
      </c>
      <c r="G229" s="143"/>
      <c r="H229" s="144"/>
      <c r="I229" s="144"/>
      <c r="J229" s="144"/>
      <c r="K229" s="145"/>
      <c r="L229" s="145">
        <v>0</v>
      </c>
      <c r="M229" s="145">
        <v>0</v>
      </c>
      <c r="N229" s="145">
        <v>0</v>
      </c>
      <c r="O229" s="147"/>
      <c r="P229" s="145"/>
      <c r="Q229" s="145"/>
    </row>
    <row r="230" spans="1:17">
      <c r="A230" s="438">
        <v>27</v>
      </c>
      <c r="B230" s="429" t="s">
        <v>213</v>
      </c>
      <c r="C230" s="429" t="s">
        <v>108</v>
      </c>
      <c r="D230" s="429" t="s">
        <v>39</v>
      </c>
      <c r="E230" s="156" t="s">
        <v>109</v>
      </c>
      <c r="F230" s="139">
        <v>15</v>
      </c>
      <c r="G230" s="450" t="s">
        <v>29</v>
      </c>
      <c r="H230" s="165">
        <v>1</v>
      </c>
      <c r="I230" s="165">
        <v>0</v>
      </c>
      <c r="J230" s="139">
        <v>18000</v>
      </c>
      <c r="K230" s="423" t="s">
        <v>350</v>
      </c>
      <c r="L230" s="434" t="s">
        <v>351</v>
      </c>
      <c r="M230" s="434">
        <v>0</v>
      </c>
      <c r="N230" s="434">
        <v>0</v>
      </c>
      <c r="O230" s="429" t="s">
        <v>110</v>
      </c>
      <c r="P230" s="429" t="s">
        <v>379</v>
      </c>
      <c r="Q230" s="429" t="s">
        <v>284</v>
      </c>
    </row>
    <row r="231" spans="1:17">
      <c r="A231" s="438"/>
      <c r="B231" s="430"/>
      <c r="C231" s="430"/>
      <c r="D231" s="430"/>
      <c r="E231" s="187" t="s">
        <v>111</v>
      </c>
      <c r="F231" s="167">
        <v>15</v>
      </c>
      <c r="G231" s="454"/>
      <c r="H231" s="160"/>
      <c r="I231" s="160"/>
      <c r="J231" s="139">
        <v>20000</v>
      </c>
      <c r="K231" s="424"/>
      <c r="L231" s="439"/>
      <c r="M231" s="439"/>
      <c r="N231" s="439"/>
      <c r="O231" s="430"/>
      <c r="P231" s="430"/>
      <c r="Q231" s="430"/>
    </row>
    <row r="232" spans="1:17">
      <c r="A232" s="438"/>
      <c r="B232" s="430"/>
      <c r="C232" s="430"/>
      <c r="D232" s="430"/>
      <c r="E232" s="187" t="s">
        <v>83</v>
      </c>
      <c r="F232" s="167">
        <v>10</v>
      </c>
      <c r="G232" s="454"/>
      <c r="H232" s="160"/>
      <c r="I232" s="160"/>
      <c r="J232" s="139">
        <v>18000</v>
      </c>
      <c r="K232" s="424"/>
      <c r="L232" s="439"/>
      <c r="M232" s="439"/>
      <c r="N232" s="439"/>
      <c r="O232" s="430"/>
      <c r="P232" s="430"/>
      <c r="Q232" s="430"/>
    </row>
    <row r="233" spans="1:17">
      <c r="A233" s="438"/>
      <c r="B233" s="430"/>
      <c r="C233" s="430"/>
      <c r="D233" s="430"/>
      <c r="E233" s="187" t="s">
        <v>31</v>
      </c>
      <c r="F233" s="167">
        <v>15</v>
      </c>
      <c r="G233" s="454"/>
      <c r="H233" s="160"/>
      <c r="I233" s="160"/>
      <c r="J233" s="139">
        <v>20000</v>
      </c>
      <c r="K233" s="424"/>
      <c r="L233" s="439"/>
      <c r="M233" s="439"/>
      <c r="N233" s="439"/>
      <c r="O233" s="430"/>
      <c r="P233" s="430"/>
      <c r="Q233" s="430"/>
    </row>
    <row r="234" spans="1:17">
      <c r="A234" s="438"/>
      <c r="B234" s="430"/>
      <c r="C234" s="430"/>
      <c r="D234" s="430"/>
      <c r="E234" s="187" t="s">
        <v>112</v>
      </c>
      <c r="F234" s="167">
        <v>10</v>
      </c>
      <c r="G234" s="454"/>
      <c r="H234" s="160"/>
      <c r="I234" s="160"/>
      <c r="J234" s="139">
        <v>18000</v>
      </c>
      <c r="K234" s="424"/>
      <c r="L234" s="439"/>
      <c r="M234" s="439"/>
      <c r="N234" s="439"/>
      <c r="O234" s="430"/>
      <c r="P234" s="430"/>
      <c r="Q234" s="430"/>
    </row>
    <row r="235" spans="1:17">
      <c r="A235" s="438"/>
      <c r="B235" s="430"/>
      <c r="C235" s="430"/>
      <c r="D235" s="430"/>
      <c r="E235" s="187" t="s">
        <v>113</v>
      </c>
      <c r="F235" s="167">
        <v>15</v>
      </c>
      <c r="G235" s="454"/>
      <c r="H235" s="160"/>
      <c r="I235" s="160"/>
      <c r="J235" s="139">
        <v>20000</v>
      </c>
      <c r="K235" s="424"/>
      <c r="L235" s="439"/>
      <c r="M235" s="439"/>
      <c r="N235" s="439"/>
      <c r="O235" s="430"/>
      <c r="P235" s="430"/>
      <c r="Q235" s="430"/>
    </row>
    <row r="236" spans="1:17">
      <c r="A236" s="438"/>
      <c r="B236" s="430"/>
      <c r="C236" s="430"/>
      <c r="D236" s="430"/>
      <c r="E236" s="187" t="s">
        <v>114</v>
      </c>
      <c r="F236" s="167">
        <v>15</v>
      </c>
      <c r="G236" s="454"/>
      <c r="H236" s="160"/>
      <c r="I236" s="160"/>
      <c r="J236" s="139">
        <v>20000</v>
      </c>
      <c r="K236" s="424"/>
      <c r="L236" s="439"/>
      <c r="M236" s="439"/>
      <c r="N236" s="439"/>
      <c r="O236" s="430"/>
      <c r="P236" s="430"/>
      <c r="Q236" s="430"/>
    </row>
    <row r="237" spans="1:17">
      <c r="A237" s="438"/>
      <c r="B237" s="430"/>
      <c r="C237" s="430"/>
      <c r="D237" s="430"/>
      <c r="E237" s="187" t="s">
        <v>82</v>
      </c>
      <c r="F237" s="167">
        <v>15</v>
      </c>
      <c r="G237" s="454"/>
      <c r="H237" s="160"/>
      <c r="I237" s="160"/>
      <c r="J237" s="139">
        <v>18000</v>
      </c>
      <c r="K237" s="424"/>
      <c r="L237" s="439"/>
      <c r="M237" s="439"/>
      <c r="N237" s="439"/>
      <c r="O237" s="430"/>
      <c r="P237" s="430"/>
      <c r="Q237" s="430"/>
    </row>
    <row r="238" spans="1:17">
      <c r="A238" s="438"/>
      <c r="B238" s="430"/>
      <c r="C238" s="430"/>
      <c r="D238" s="430"/>
      <c r="E238" s="187" t="s">
        <v>115</v>
      </c>
      <c r="F238" s="167">
        <v>10</v>
      </c>
      <c r="G238" s="454"/>
      <c r="H238" s="160"/>
      <c r="I238" s="160"/>
      <c r="J238" s="139">
        <v>18000</v>
      </c>
      <c r="K238" s="424"/>
      <c r="L238" s="439"/>
      <c r="M238" s="439"/>
      <c r="N238" s="439"/>
      <c r="O238" s="430"/>
      <c r="P238" s="430"/>
      <c r="Q238" s="430"/>
    </row>
    <row r="239" spans="1:17" ht="20.399999999999999">
      <c r="A239" s="438"/>
      <c r="B239" s="430"/>
      <c r="C239" s="430"/>
      <c r="D239" s="430"/>
      <c r="E239" s="187" t="s">
        <v>116</v>
      </c>
      <c r="F239" s="167">
        <v>15</v>
      </c>
      <c r="G239" s="454"/>
      <c r="H239" s="160"/>
      <c r="I239" s="160"/>
      <c r="J239" s="139">
        <v>18000</v>
      </c>
      <c r="K239" s="424"/>
      <c r="L239" s="439"/>
      <c r="M239" s="439"/>
      <c r="N239" s="439"/>
      <c r="O239" s="430"/>
      <c r="P239" s="430"/>
      <c r="Q239" s="430"/>
    </row>
    <row r="240" spans="1:17">
      <c r="A240" s="438"/>
      <c r="B240" s="430"/>
      <c r="C240" s="430"/>
      <c r="D240" s="430"/>
      <c r="E240" s="187" t="s">
        <v>32</v>
      </c>
      <c r="F240" s="167">
        <v>10</v>
      </c>
      <c r="G240" s="454"/>
      <c r="H240" s="160"/>
      <c r="I240" s="160"/>
      <c r="J240" s="139">
        <v>20000</v>
      </c>
      <c r="K240" s="424"/>
      <c r="L240" s="439"/>
      <c r="M240" s="439"/>
      <c r="N240" s="439"/>
      <c r="O240" s="430"/>
      <c r="P240" s="430"/>
      <c r="Q240" s="430"/>
    </row>
    <row r="241" spans="1:17">
      <c r="A241" s="438"/>
      <c r="B241" s="430"/>
      <c r="C241" s="430"/>
      <c r="D241" s="430"/>
      <c r="E241" s="187" t="s">
        <v>117</v>
      </c>
      <c r="F241" s="167">
        <v>30</v>
      </c>
      <c r="G241" s="454"/>
      <c r="H241" s="160"/>
      <c r="I241" s="160"/>
      <c r="J241" s="139">
        <v>15000</v>
      </c>
      <c r="K241" s="424"/>
      <c r="L241" s="439"/>
      <c r="M241" s="439"/>
      <c r="N241" s="439"/>
      <c r="O241" s="430"/>
      <c r="P241" s="430"/>
      <c r="Q241" s="430"/>
    </row>
    <row r="242" spans="1:17">
      <c r="A242" s="438"/>
      <c r="B242" s="430"/>
      <c r="C242" s="430"/>
      <c r="D242" s="430"/>
      <c r="E242" s="188" t="s">
        <v>118</v>
      </c>
      <c r="F242" s="167">
        <v>15</v>
      </c>
      <c r="G242" s="454"/>
      <c r="H242" s="160"/>
      <c r="I242" s="160"/>
      <c r="J242" s="139">
        <v>18000</v>
      </c>
      <c r="K242" s="424"/>
      <c r="L242" s="439"/>
      <c r="M242" s="439"/>
      <c r="N242" s="439"/>
      <c r="O242" s="430"/>
      <c r="P242" s="430"/>
      <c r="Q242" s="430"/>
    </row>
    <row r="243" spans="1:17">
      <c r="A243" s="438"/>
      <c r="B243" s="430"/>
      <c r="C243" s="430"/>
      <c r="D243" s="430"/>
      <c r="E243" s="188" t="s">
        <v>40</v>
      </c>
      <c r="F243" s="167">
        <v>10</v>
      </c>
      <c r="G243" s="454"/>
      <c r="H243" s="160"/>
      <c r="I243" s="160"/>
      <c r="J243" s="139">
        <v>20000</v>
      </c>
      <c r="K243" s="424"/>
      <c r="L243" s="439"/>
      <c r="M243" s="439"/>
      <c r="N243" s="439"/>
      <c r="O243" s="430"/>
      <c r="P243" s="430"/>
      <c r="Q243" s="430"/>
    </row>
    <row r="244" spans="1:17">
      <c r="A244" s="438"/>
      <c r="B244" s="430"/>
      <c r="C244" s="430"/>
      <c r="D244" s="430"/>
      <c r="E244" s="188" t="s">
        <v>20</v>
      </c>
      <c r="F244" s="167">
        <v>5</v>
      </c>
      <c r="G244" s="454"/>
      <c r="H244" s="160"/>
      <c r="I244" s="160"/>
      <c r="J244" s="139">
        <v>18000</v>
      </c>
      <c r="K244" s="424"/>
      <c r="L244" s="439"/>
      <c r="M244" s="439"/>
      <c r="N244" s="439"/>
      <c r="O244" s="430"/>
      <c r="P244" s="430"/>
      <c r="Q244" s="430"/>
    </row>
    <row r="245" spans="1:17">
      <c r="A245" s="438"/>
      <c r="B245" s="430"/>
      <c r="C245" s="430"/>
      <c r="D245" s="430"/>
      <c r="E245" s="188" t="s">
        <v>119</v>
      </c>
      <c r="F245" s="167">
        <v>5</v>
      </c>
      <c r="G245" s="454"/>
      <c r="H245" s="160"/>
      <c r="I245" s="160"/>
      <c r="J245" s="139">
        <v>15000</v>
      </c>
      <c r="K245" s="424"/>
      <c r="L245" s="439"/>
      <c r="M245" s="439"/>
      <c r="N245" s="439"/>
      <c r="O245" s="430"/>
      <c r="P245" s="430"/>
      <c r="Q245" s="430"/>
    </row>
    <row r="246" spans="1:17">
      <c r="A246" s="438"/>
      <c r="B246" s="430"/>
      <c r="C246" s="430"/>
      <c r="D246" s="430"/>
      <c r="E246" s="188" t="s">
        <v>120</v>
      </c>
      <c r="F246" s="167">
        <v>3</v>
      </c>
      <c r="G246" s="454"/>
      <c r="H246" s="160"/>
      <c r="I246" s="160"/>
      <c r="J246" s="139">
        <v>15000</v>
      </c>
      <c r="K246" s="424"/>
      <c r="L246" s="439"/>
      <c r="M246" s="439"/>
      <c r="N246" s="439"/>
      <c r="O246" s="430"/>
      <c r="P246" s="430"/>
      <c r="Q246" s="430"/>
    </row>
    <row r="247" spans="1:17">
      <c r="A247" s="438"/>
      <c r="B247" s="430"/>
      <c r="C247" s="430"/>
      <c r="D247" s="430"/>
      <c r="E247" s="188" t="s">
        <v>121</v>
      </c>
      <c r="F247" s="167">
        <v>5</v>
      </c>
      <c r="G247" s="454"/>
      <c r="H247" s="160"/>
      <c r="I247" s="160"/>
      <c r="J247" s="139">
        <v>20000</v>
      </c>
      <c r="K247" s="424"/>
      <c r="L247" s="439"/>
      <c r="M247" s="439"/>
      <c r="N247" s="439"/>
      <c r="O247" s="430"/>
      <c r="P247" s="430"/>
      <c r="Q247" s="430"/>
    </row>
    <row r="248" spans="1:17" ht="20.399999999999999">
      <c r="A248" s="438"/>
      <c r="B248" s="430"/>
      <c r="C248" s="430"/>
      <c r="D248" s="430"/>
      <c r="E248" s="188" t="s">
        <v>122</v>
      </c>
      <c r="F248" s="167">
        <v>3</v>
      </c>
      <c r="G248" s="454"/>
      <c r="H248" s="160"/>
      <c r="I248" s="160"/>
      <c r="J248" s="139">
        <v>20000</v>
      </c>
      <c r="K248" s="424"/>
      <c r="L248" s="439"/>
      <c r="M248" s="439"/>
      <c r="N248" s="439"/>
      <c r="O248" s="430"/>
      <c r="P248" s="430"/>
      <c r="Q248" s="430"/>
    </row>
    <row r="249" spans="1:17">
      <c r="A249" s="438"/>
      <c r="B249" s="430"/>
      <c r="C249" s="430"/>
      <c r="D249" s="430"/>
      <c r="E249" s="188" t="s">
        <v>123</v>
      </c>
      <c r="F249" s="167">
        <v>6</v>
      </c>
      <c r="G249" s="454"/>
      <c r="H249" s="160"/>
      <c r="I249" s="160"/>
      <c r="J249" s="139">
        <v>18000</v>
      </c>
      <c r="K249" s="424"/>
      <c r="L249" s="439"/>
      <c r="M249" s="439"/>
      <c r="N249" s="439"/>
      <c r="O249" s="430"/>
      <c r="P249" s="430"/>
      <c r="Q249" s="430"/>
    </row>
    <row r="250" spans="1:17">
      <c r="A250" s="438"/>
      <c r="B250" s="430"/>
      <c r="C250" s="430"/>
      <c r="D250" s="430"/>
      <c r="E250" s="188" t="s">
        <v>124</v>
      </c>
      <c r="F250" s="167">
        <v>5</v>
      </c>
      <c r="G250" s="454"/>
      <c r="H250" s="160"/>
      <c r="I250" s="160"/>
      <c r="J250" s="139">
        <v>18000</v>
      </c>
      <c r="K250" s="424"/>
      <c r="L250" s="439"/>
      <c r="M250" s="439"/>
      <c r="N250" s="439"/>
      <c r="O250" s="430"/>
      <c r="P250" s="430"/>
      <c r="Q250" s="430"/>
    </row>
    <row r="251" spans="1:17">
      <c r="A251" s="438"/>
      <c r="B251" s="430"/>
      <c r="C251" s="430"/>
      <c r="D251" s="430"/>
      <c r="E251" s="188" t="s">
        <v>125</v>
      </c>
      <c r="F251" s="167">
        <v>10</v>
      </c>
      <c r="G251" s="454"/>
      <c r="H251" s="160"/>
      <c r="I251" s="160"/>
      <c r="J251" s="139">
        <v>18000</v>
      </c>
      <c r="K251" s="424"/>
      <c r="L251" s="439"/>
      <c r="M251" s="439"/>
      <c r="N251" s="439"/>
      <c r="O251" s="430"/>
      <c r="P251" s="430"/>
      <c r="Q251" s="430"/>
    </row>
    <row r="252" spans="1:17" ht="20.399999999999999">
      <c r="A252" s="438"/>
      <c r="B252" s="430"/>
      <c r="C252" s="430"/>
      <c r="D252" s="430"/>
      <c r="E252" s="188" t="s">
        <v>126</v>
      </c>
      <c r="F252" s="167">
        <v>2</v>
      </c>
      <c r="G252" s="454"/>
      <c r="H252" s="160"/>
      <c r="I252" s="160"/>
      <c r="J252" s="139">
        <v>18000</v>
      </c>
      <c r="K252" s="424"/>
      <c r="L252" s="439"/>
      <c r="M252" s="439"/>
      <c r="N252" s="439"/>
      <c r="O252" s="430"/>
      <c r="P252" s="430"/>
      <c r="Q252" s="430"/>
    </row>
    <row r="253" spans="1:17" ht="20.399999999999999">
      <c r="A253" s="438"/>
      <c r="B253" s="431"/>
      <c r="C253" s="431"/>
      <c r="D253" s="431"/>
      <c r="E253" s="188" t="s">
        <v>127</v>
      </c>
      <c r="F253" s="167">
        <v>3</v>
      </c>
      <c r="G253" s="451"/>
      <c r="H253" s="167"/>
      <c r="I253" s="167"/>
      <c r="J253" s="139">
        <v>18000</v>
      </c>
      <c r="K253" s="425"/>
      <c r="L253" s="435"/>
      <c r="M253" s="435"/>
      <c r="N253" s="435"/>
      <c r="O253" s="431"/>
      <c r="P253" s="431"/>
      <c r="Q253" s="431"/>
    </row>
    <row r="254" spans="1:17">
      <c r="A254" s="438"/>
      <c r="B254" s="148"/>
      <c r="C254" s="152"/>
      <c r="D254" s="153"/>
      <c r="E254" s="161" t="s">
        <v>24</v>
      </c>
      <c r="F254" s="162">
        <v>247</v>
      </c>
      <c r="G254" s="156"/>
      <c r="H254" s="167"/>
      <c r="I254" s="167"/>
      <c r="J254" s="167"/>
      <c r="K254" s="189"/>
      <c r="L254" s="152">
        <v>50</v>
      </c>
      <c r="M254" s="152">
        <v>0</v>
      </c>
      <c r="N254" s="152">
        <v>0</v>
      </c>
      <c r="O254" s="152"/>
      <c r="P254" s="148"/>
      <c r="Q254" s="148"/>
    </row>
    <row r="255" spans="1:17">
      <c r="A255" s="438">
        <v>28</v>
      </c>
      <c r="B255" s="449" t="s">
        <v>214</v>
      </c>
      <c r="C255" s="449" t="s">
        <v>215</v>
      </c>
      <c r="D255" s="472" t="s">
        <v>39</v>
      </c>
      <c r="E255" s="156" t="s">
        <v>40</v>
      </c>
      <c r="F255" s="139">
        <v>25</v>
      </c>
      <c r="G255" s="156" t="s">
        <v>29</v>
      </c>
      <c r="H255" s="165">
        <v>28</v>
      </c>
      <c r="I255" s="165">
        <v>7</v>
      </c>
      <c r="J255" s="165">
        <v>19000</v>
      </c>
      <c r="K255" s="429" t="s">
        <v>40</v>
      </c>
      <c r="L255" s="434">
        <v>200</v>
      </c>
      <c r="M255" s="434">
        <v>0</v>
      </c>
      <c r="N255" s="434">
        <v>0</v>
      </c>
      <c r="O255" s="429" t="s">
        <v>285</v>
      </c>
      <c r="P255" s="447" t="s">
        <v>380</v>
      </c>
      <c r="Q255" s="447" t="s">
        <v>295</v>
      </c>
    </row>
    <row r="256" spans="1:17">
      <c r="A256" s="438"/>
      <c r="B256" s="449"/>
      <c r="C256" s="449"/>
      <c r="D256" s="473"/>
      <c r="E256" s="156" t="s">
        <v>44</v>
      </c>
      <c r="F256" s="139">
        <v>15</v>
      </c>
      <c r="G256" s="156" t="s">
        <v>29</v>
      </c>
      <c r="H256" s="167"/>
      <c r="I256" s="167"/>
      <c r="J256" s="139">
        <v>19000</v>
      </c>
      <c r="K256" s="431"/>
      <c r="L256" s="435"/>
      <c r="M256" s="435"/>
      <c r="N256" s="435"/>
      <c r="O256" s="431"/>
      <c r="P256" s="452"/>
      <c r="Q256" s="452"/>
    </row>
    <row r="257" spans="1:17">
      <c r="A257" s="438"/>
      <c r="B257" s="148"/>
      <c r="C257" s="148"/>
      <c r="D257" s="153"/>
      <c r="E257" s="161" t="s">
        <v>24</v>
      </c>
      <c r="F257" s="162">
        <f>F256+F255</f>
        <v>40</v>
      </c>
      <c r="G257" s="156"/>
      <c r="H257" s="139"/>
      <c r="I257" s="139"/>
      <c r="J257" s="139"/>
      <c r="K257" s="152"/>
      <c r="L257" s="152">
        <v>200</v>
      </c>
      <c r="M257" s="152">
        <v>0</v>
      </c>
      <c r="N257" s="152">
        <v>0</v>
      </c>
      <c r="O257" s="152"/>
      <c r="P257" s="148"/>
      <c r="Q257" s="148"/>
    </row>
    <row r="258" spans="1:17">
      <c r="A258" s="438">
        <v>29</v>
      </c>
      <c r="B258" s="449" t="s">
        <v>217</v>
      </c>
      <c r="C258" s="449" t="s">
        <v>215</v>
      </c>
      <c r="D258" s="472" t="s">
        <v>188</v>
      </c>
      <c r="E258" s="156" t="s">
        <v>40</v>
      </c>
      <c r="F258" s="139">
        <v>10</v>
      </c>
      <c r="G258" s="156" t="s">
        <v>29</v>
      </c>
      <c r="H258" s="165">
        <v>20</v>
      </c>
      <c r="I258" s="165">
        <v>13</v>
      </c>
      <c r="J258" s="165">
        <v>19000</v>
      </c>
      <c r="K258" s="429" t="s">
        <v>218</v>
      </c>
      <c r="L258" s="429" t="s">
        <v>219</v>
      </c>
      <c r="M258" s="429" t="s">
        <v>220</v>
      </c>
      <c r="N258" s="429" t="s">
        <v>220</v>
      </c>
      <c r="O258" s="429" t="s">
        <v>51</v>
      </c>
      <c r="P258" s="447" t="s">
        <v>381</v>
      </c>
      <c r="Q258" s="447" t="s">
        <v>284</v>
      </c>
    </row>
    <row r="259" spans="1:17">
      <c r="A259" s="438"/>
      <c r="B259" s="449"/>
      <c r="C259" s="449"/>
      <c r="D259" s="473"/>
      <c r="E259" s="156" t="s">
        <v>44</v>
      </c>
      <c r="F259" s="139">
        <v>10</v>
      </c>
      <c r="G259" s="156" t="s">
        <v>29</v>
      </c>
      <c r="H259" s="167"/>
      <c r="I259" s="167"/>
      <c r="J259" s="139">
        <v>19000</v>
      </c>
      <c r="K259" s="431"/>
      <c r="L259" s="431"/>
      <c r="M259" s="431"/>
      <c r="N259" s="431"/>
      <c r="O259" s="431"/>
      <c r="P259" s="452"/>
      <c r="Q259" s="452"/>
    </row>
    <row r="260" spans="1:17">
      <c r="A260" s="438"/>
      <c r="B260" s="148"/>
      <c r="C260" s="148"/>
      <c r="D260" s="153"/>
      <c r="E260" s="161" t="s">
        <v>24</v>
      </c>
      <c r="F260" s="162">
        <f>F258+F259</f>
        <v>20</v>
      </c>
      <c r="G260" s="156"/>
      <c r="H260" s="139"/>
      <c r="I260" s="139"/>
      <c r="J260" s="139"/>
      <c r="K260" s="152"/>
      <c r="L260" s="152">
        <v>130</v>
      </c>
      <c r="M260" s="152">
        <v>0</v>
      </c>
      <c r="N260" s="152">
        <v>0</v>
      </c>
      <c r="O260" s="152"/>
      <c r="P260" s="148"/>
      <c r="Q260" s="148"/>
    </row>
    <row r="261" spans="1:17">
      <c r="A261" s="444">
        <v>30</v>
      </c>
      <c r="B261" s="423" t="s">
        <v>222</v>
      </c>
      <c r="C261" s="423" t="s">
        <v>98</v>
      </c>
      <c r="D261" s="423" t="s">
        <v>223</v>
      </c>
      <c r="E261" s="194" t="s">
        <v>20</v>
      </c>
      <c r="F261" s="163">
        <v>3</v>
      </c>
      <c r="G261" s="432" t="s">
        <v>151</v>
      </c>
      <c r="H261" s="136">
        <v>6</v>
      </c>
      <c r="I261" s="136">
        <v>0</v>
      </c>
      <c r="J261" s="136">
        <v>20000</v>
      </c>
      <c r="K261" s="423" t="s">
        <v>203</v>
      </c>
      <c r="L261" s="420">
        <v>0</v>
      </c>
      <c r="M261" s="420">
        <v>0</v>
      </c>
      <c r="N261" s="420">
        <v>0</v>
      </c>
      <c r="O261" s="423" t="s">
        <v>224</v>
      </c>
      <c r="P261" s="423" t="s">
        <v>382</v>
      </c>
      <c r="Q261" s="429" t="s">
        <v>354</v>
      </c>
    </row>
    <row r="262" spans="1:17" ht="20.399999999999999">
      <c r="A262" s="445"/>
      <c r="B262" s="424"/>
      <c r="C262" s="424"/>
      <c r="D262" s="424"/>
      <c r="E262" s="194" t="s">
        <v>226</v>
      </c>
      <c r="F262" s="163">
        <v>30</v>
      </c>
      <c r="G262" s="433"/>
      <c r="H262" s="138"/>
      <c r="I262" s="138"/>
      <c r="J262" s="136">
        <v>25000</v>
      </c>
      <c r="K262" s="424"/>
      <c r="L262" s="421"/>
      <c r="M262" s="421"/>
      <c r="N262" s="421"/>
      <c r="O262" s="424"/>
      <c r="P262" s="424"/>
      <c r="Q262" s="430"/>
    </row>
    <row r="263" spans="1:17">
      <c r="A263" s="445"/>
      <c r="B263" s="424"/>
      <c r="C263" s="424"/>
      <c r="D263" s="424"/>
      <c r="E263" s="194" t="s">
        <v>227</v>
      </c>
      <c r="F263" s="163">
        <v>4</v>
      </c>
      <c r="G263" s="433"/>
      <c r="H263" s="138"/>
      <c r="I263" s="138"/>
      <c r="J263" s="136">
        <v>18000</v>
      </c>
      <c r="K263" s="424"/>
      <c r="L263" s="421"/>
      <c r="M263" s="421"/>
      <c r="N263" s="421"/>
      <c r="O263" s="424"/>
      <c r="P263" s="424"/>
      <c r="Q263" s="430"/>
    </row>
    <row r="264" spans="1:17">
      <c r="A264" s="445"/>
      <c r="B264" s="424"/>
      <c r="C264" s="424"/>
      <c r="D264" s="424"/>
      <c r="E264" s="194" t="s">
        <v>228</v>
      </c>
      <c r="F264" s="163">
        <v>2</v>
      </c>
      <c r="G264" s="433"/>
      <c r="H264" s="138"/>
      <c r="I264" s="138"/>
      <c r="J264" s="136">
        <v>18000</v>
      </c>
      <c r="K264" s="424"/>
      <c r="L264" s="421"/>
      <c r="M264" s="421"/>
      <c r="N264" s="421"/>
      <c r="O264" s="424"/>
      <c r="P264" s="424"/>
      <c r="Q264" s="430"/>
    </row>
    <row r="265" spans="1:17">
      <c r="A265" s="445"/>
      <c r="B265" s="424"/>
      <c r="C265" s="424"/>
      <c r="D265" s="424"/>
      <c r="E265" s="464" t="s">
        <v>229</v>
      </c>
      <c r="F265" s="432">
        <v>3</v>
      </c>
      <c r="G265" s="433"/>
      <c r="H265" s="138"/>
      <c r="I265" s="138"/>
      <c r="J265" s="432">
        <v>16000</v>
      </c>
      <c r="K265" s="424"/>
      <c r="L265" s="421"/>
      <c r="M265" s="421"/>
      <c r="N265" s="421"/>
      <c r="O265" s="424"/>
      <c r="P265" s="424"/>
      <c r="Q265" s="430"/>
    </row>
    <row r="266" spans="1:17">
      <c r="A266" s="445"/>
      <c r="B266" s="424"/>
      <c r="C266" s="424"/>
      <c r="D266" s="424"/>
      <c r="E266" s="465"/>
      <c r="F266" s="433"/>
      <c r="G266" s="433"/>
      <c r="H266" s="138"/>
      <c r="I266" s="138"/>
      <c r="J266" s="433"/>
      <c r="K266" s="424"/>
      <c r="L266" s="421"/>
      <c r="M266" s="421"/>
      <c r="N266" s="421"/>
      <c r="O266" s="424"/>
      <c r="P266" s="424"/>
      <c r="Q266" s="430"/>
    </row>
    <row r="267" spans="1:17">
      <c r="A267" s="445"/>
      <c r="B267" s="424"/>
      <c r="C267" s="424"/>
      <c r="D267" s="424"/>
      <c r="E267" s="465"/>
      <c r="F267" s="433"/>
      <c r="G267" s="433"/>
      <c r="H267" s="138"/>
      <c r="I267" s="138"/>
      <c r="J267" s="433"/>
      <c r="K267" s="424"/>
      <c r="L267" s="421"/>
      <c r="M267" s="421"/>
      <c r="N267" s="421"/>
      <c r="O267" s="424"/>
      <c r="P267" s="424"/>
      <c r="Q267" s="430"/>
    </row>
    <row r="268" spans="1:17">
      <c r="A268" s="445"/>
      <c r="B268" s="424"/>
      <c r="C268" s="424"/>
      <c r="D268" s="424"/>
      <c r="E268" s="475"/>
      <c r="F268" s="474"/>
      <c r="G268" s="474"/>
      <c r="H268" s="202"/>
      <c r="I268" s="202"/>
      <c r="J268" s="474"/>
      <c r="K268" s="425"/>
      <c r="L268" s="422"/>
      <c r="M268" s="422"/>
      <c r="N268" s="422"/>
      <c r="O268" s="425"/>
      <c r="P268" s="425"/>
      <c r="Q268" s="431"/>
    </row>
    <row r="269" spans="1:17">
      <c r="A269" s="446"/>
      <c r="B269" s="425"/>
      <c r="C269" s="425"/>
      <c r="D269" s="425"/>
      <c r="E269" s="141" t="s">
        <v>24</v>
      </c>
      <c r="F269" s="142">
        <v>42</v>
      </c>
      <c r="G269" s="143"/>
      <c r="H269" s="144"/>
      <c r="I269" s="144"/>
      <c r="J269" s="144"/>
      <c r="K269" s="145"/>
      <c r="L269" s="145">
        <v>0</v>
      </c>
      <c r="M269" s="145">
        <v>0</v>
      </c>
      <c r="N269" s="145">
        <v>0</v>
      </c>
      <c r="O269" s="147"/>
      <c r="P269" s="145"/>
      <c r="Q269" s="145"/>
    </row>
    <row r="270" spans="1:17">
      <c r="A270" s="444">
        <v>31</v>
      </c>
      <c r="B270" s="423" t="s">
        <v>230</v>
      </c>
      <c r="C270" s="420" t="s">
        <v>231</v>
      </c>
      <c r="D270" s="420" t="s">
        <v>232</v>
      </c>
      <c r="E270" s="178" t="s">
        <v>106</v>
      </c>
      <c r="F270" s="163">
        <v>8</v>
      </c>
      <c r="G270" s="203" t="s">
        <v>29</v>
      </c>
      <c r="H270" s="204">
        <v>85</v>
      </c>
      <c r="I270" s="204">
        <v>0</v>
      </c>
      <c r="J270" s="144">
        <v>15000</v>
      </c>
      <c r="K270" s="478" t="s">
        <v>347</v>
      </c>
      <c r="L270" s="476">
        <v>0</v>
      </c>
      <c r="M270" s="476">
        <v>0</v>
      </c>
      <c r="N270" s="476">
        <v>0</v>
      </c>
      <c r="O270" s="478" t="s">
        <v>233</v>
      </c>
      <c r="P270" s="478" t="s">
        <v>383</v>
      </c>
      <c r="Q270" s="478" t="s">
        <v>354</v>
      </c>
    </row>
    <row r="271" spans="1:17">
      <c r="A271" s="445"/>
      <c r="B271" s="424"/>
      <c r="C271" s="421"/>
      <c r="D271" s="421"/>
      <c r="E271" s="178" t="s">
        <v>235</v>
      </c>
      <c r="F271" s="163">
        <v>8</v>
      </c>
      <c r="G271" s="203" t="s">
        <v>29</v>
      </c>
      <c r="H271" s="205"/>
      <c r="I271" s="205"/>
      <c r="J271" s="144">
        <v>15000</v>
      </c>
      <c r="K271" s="479"/>
      <c r="L271" s="469"/>
      <c r="M271" s="469"/>
      <c r="N271" s="469"/>
      <c r="O271" s="479"/>
      <c r="P271" s="479"/>
      <c r="Q271" s="479"/>
    </row>
    <row r="272" spans="1:17">
      <c r="A272" s="445"/>
      <c r="B272" s="424"/>
      <c r="C272" s="421"/>
      <c r="D272" s="421"/>
      <c r="E272" s="178" t="s">
        <v>154</v>
      </c>
      <c r="F272" s="163">
        <v>6</v>
      </c>
      <c r="G272" s="203" t="s">
        <v>29</v>
      </c>
      <c r="H272" s="205"/>
      <c r="I272" s="205"/>
      <c r="J272" s="144">
        <v>15000</v>
      </c>
      <c r="K272" s="479"/>
      <c r="L272" s="469"/>
      <c r="M272" s="469"/>
      <c r="N272" s="469"/>
      <c r="O272" s="479"/>
      <c r="P272" s="479"/>
      <c r="Q272" s="479"/>
    </row>
    <row r="273" spans="1:17">
      <c r="A273" s="445"/>
      <c r="B273" s="424"/>
      <c r="C273" s="421"/>
      <c r="D273" s="421"/>
      <c r="E273" s="178" t="s">
        <v>118</v>
      </c>
      <c r="F273" s="163">
        <v>8</v>
      </c>
      <c r="G273" s="203" t="s">
        <v>29</v>
      </c>
      <c r="H273" s="205"/>
      <c r="I273" s="205"/>
      <c r="J273" s="144">
        <v>15000</v>
      </c>
      <c r="K273" s="479"/>
      <c r="L273" s="469"/>
      <c r="M273" s="469"/>
      <c r="N273" s="469"/>
      <c r="O273" s="479"/>
      <c r="P273" s="479"/>
      <c r="Q273" s="479"/>
    </row>
    <row r="274" spans="1:17">
      <c r="A274" s="445"/>
      <c r="B274" s="424"/>
      <c r="C274" s="421"/>
      <c r="D274" s="421"/>
      <c r="E274" s="178" t="s">
        <v>59</v>
      </c>
      <c r="F274" s="163">
        <v>8</v>
      </c>
      <c r="G274" s="203" t="s">
        <v>29</v>
      </c>
      <c r="H274" s="205"/>
      <c r="I274" s="205"/>
      <c r="J274" s="144">
        <v>15000</v>
      </c>
      <c r="K274" s="479"/>
      <c r="L274" s="469"/>
      <c r="M274" s="469"/>
      <c r="N274" s="469"/>
      <c r="O274" s="479"/>
      <c r="P274" s="479"/>
      <c r="Q274" s="479"/>
    </row>
    <row r="275" spans="1:17">
      <c r="A275" s="445"/>
      <c r="B275" s="424"/>
      <c r="C275" s="421"/>
      <c r="D275" s="421"/>
      <c r="E275" s="178" t="s">
        <v>82</v>
      </c>
      <c r="F275" s="163">
        <v>8</v>
      </c>
      <c r="G275" s="203" t="s">
        <v>29</v>
      </c>
      <c r="H275" s="205"/>
      <c r="I275" s="205"/>
      <c r="J275" s="144">
        <v>15000</v>
      </c>
      <c r="K275" s="479"/>
      <c r="L275" s="469"/>
      <c r="M275" s="469"/>
      <c r="N275" s="469"/>
      <c r="O275" s="479"/>
      <c r="P275" s="479"/>
      <c r="Q275" s="479"/>
    </row>
    <row r="276" spans="1:17">
      <c r="A276" s="445"/>
      <c r="B276" s="424"/>
      <c r="C276" s="421"/>
      <c r="D276" s="421"/>
      <c r="E276" s="178" t="s">
        <v>159</v>
      </c>
      <c r="F276" s="163">
        <v>8</v>
      </c>
      <c r="G276" s="203" t="s">
        <v>151</v>
      </c>
      <c r="H276" s="205"/>
      <c r="I276" s="205"/>
      <c r="J276" s="144">
        <v>15000</v>
      </c>
      <c r="K276" s="479"/>
      <c r="L276" s="469"/>
      <c r="M276" s="469"/>
      <c r="N276" s="469"/>
      <c r="O276" s="479"/>
      <c r="P276" s="479"/>
      <c r="Q276" s="479"/>
    </row>
    <row r="277" spans="1:17">
      <c r="A277" s="445"/>
      <c r="B277" s="424"/>
      <c r="C277" s="421"/>
      <c r="D277" s="421"/>
      <c r="E277" s="178" t="s">
        <v>236</v>
      </c>
      <c r="F277" s="163">
        <v>6</v>
      </c>
      <c r="G277" s="203" t="s">
        <v>151</v>
      </c>
      <c r="H277" s="205"/>
      <c r="I277" s="205"/>
      <c r="J277" s="144">
        <v>15000</v>
      </c>
      <c r="K277" s="479"/>
      <c r="L277" s="469"/>
      <c r="M277" s="469"/>
      <c r="N277" s="469"/>
      <c r="O277" s="479"/>
      <c r="P277" s="479"/>
      <c r="Q277" s="479"/>
    </row>
    <row r="278" spans="1:17">
      <c r="A278" s="445"/>
      <c r="B278" s="424"/>
      <c r="C278" s="421"/>
      <c r="D278" s="421"/>
      <c r="E278" s="178" t="s">
        <v>170</v>
      </c>
      <c r="F278" s="163">
        <v>6</v>
      </c>
      <c r="G278" s="203" t="s">
        <v>151</v>
      </c>
      <c r="H278" s="205"/>
      <c r="I278" s="205"/>
      <c r="J278" s="144">
        <v>15000</v>
      </c>
      <c r="K278" s="479"/>
      <c r="L278" s="469"/>
      <c r="M278" s="469"/>
      <c r="N278" s="469"/>
      <c r="O278" s="479"/>
      <c r="P278" s="479"/>
      <c r="Q278" s="479"/>
    </row>
    <row r="279" spans="1:17" ht="30.6">
      <c r="A279" s="445"/>
      <c r="B279" s="424"/>
      <c r="C279" s="421"/>
      <c r="D279" s="421"/>
      <c r="E279" s="178" t="s">
        <v>237</v>
      </c>
      <c r="F279" s="163">
        <v>6</v>
      </c>
      <c r="G279" s="206" t="s">
        <v>151</v>
      </c>
      <c r="H279" s="205"/>
      <c r="I279" s="205"/>
      <c r="J279" s="191">
        <v>15000</v>
      </c>
      <c r="K279" s="480"/>
      <c r="L279" s="477"/>
      <c r="M279" s="477"/>
      <c r="N279" s="477"/>
      <c r="O279" s="480"/>
      <c r="P279" s="480"/>
      <c r="Q279" s="480"/>
    </row>
    <row r="280" spans="1:17">
      <c r="A280" s="446"/>
      <c r="B280" s="425"/>
      <c r="C280" s="422"/>
      <c r="D280" s="422"/>
      <c r="E280" s="181" t="s">
        <v>24</v>
      </c>
      <c r="F280" s="142">
        <f>F270+F271+F272+F273+F274+F275+F276+F277+F278+F279</f>
        <v>72</v>
      </c>
      <c r="G280" s="207"/>
      <c r="H280" s="204"/>
      <c r="I280" s="204"/>
      <c r="J280" s="204"/>
      <c r="K280" s="208"/>
      <c r="L280" s="208"/>
      <c r="M280" s="208"/>
      <c r="N280" s="208"/>
      <c r="O280" s="209"/>
      <c r="P280" s="208"/>
      <c r="Q280" s="208"/>
    </row>
    <row r="281" spans="1:17" ht="214.2">
      <c r="A281" s="426">
        <v>32</v>
      </c>
      <c r="B281" s="429" t="s">
        <v>238</v>
      </c>
      <c r="C281" s="423" t="s">
        <v>239</v>
      </c>
      <c r="D281" s="423" t="s">
        <v>240</v>
      </c>
      <c r="E281" s="135" t="s">
        <v>141</v>
      </c>
      <c r="F281" s="136">
        <v>20</v>
      </c>
      <c r="G281" s="136" t="s">
        <v>151</v>
      </c>
      <c r="H281" s="136">
        <v>25</v>
      </c>
      <c r="I281" s="136">
        <v>0</v>
      </c>
      <c r="J281" s="136">
        <v>20000</v>
      </c>
      <c r="K281" s="210" t="s">
        <v>141</v>
      </c>
      <c r="L281" s="210">
        <v>20</v>
      </c>
      <c r="M281" s="210">
        <v>20</v>
      </c>
      <c r="N281" s="210">
        <v>12</v>
      </c>
      <c r="O281" s="210" t="s">
        <v>241</v>
      </c>
      <c r="P281" s="210" t="s">
        <v>384</v>
      </c>
      <c r="Q281" s="210" t="s">
        <v>354</v>
      </c>
    </row>
    <row r="282" spans="1:17">
      <c r="A282" s="428"/>
      <c r="B282" s="431"/>
      <c r="C282" s="425"/>
      <c r="D282" s="425"/>
      <c r="E282" s="141" t="s">
        <v>24</v>
      </c>
      <c r="F282" s="142">
        <v>20</v>
      </c>
      <c r="G282" s="143"/>
      <c r="H282" s="144"/>
      <c r="I282" s="144"/>
      <c r="J282" s="144"/>
      <c r="K282" s="145"/>
      <c r="L282" s="145">
        <v>20</v>
      </c>
      <c r="M282" s="145">
        <v>20</v>
      </c>
      <c r="N282" s="145">
        <v>12</v>
      </c>
      <c r="O282" s="147"/>
      <c r="P282" s="145"/>
      <c r="Q282" s="145"/>
    </row>
    <row r="283" spans="1:17">
      <c r="A283" s="444">
        <v>33</v>
      </c>
      <c r="B283" s="423" t="s">
        <v>243</v>
      </c>
      <c r="C283" s="420" t="s">
        <v>244</v>
      </c>
      <c r="D283" s="420" t="s">
        <v>245</v>
      </c>
      <c r="E283" s="483" t="s">
        <v>246</v>
      </c>
      <c r="F283" s="432">
        <v>1</v>
      </c>
      <c r="G283" s="432" t="s">
        <v>247</v>
      </c>
      <c r="H283" s="136">
        <v>1</v>
      </c>
      <c r="I283" s="136">
        <v>0</v>
      </c>
      <c r="J283" s="136">
        <v>30000</v>
      </c>
      <c r="K283" s="423" t="s">
        <v>248</v>
      </c>
      <c r="L283" s="420" t="s">
        <v>249</v>
      </c>
      <c r="M283" s="420" t="s">
        <v>250</v>
      </c>
      <c r="N283" s="420" t="s">
        <v>250</v>
      </c>
      <c r="O283" s="423" t="s">
        <v>251</v>
      </c>
      <c r="P283" s="423" t="s">
        <v>385</v>
      </c>
      <c r="Q283" s="420"/>
    </row>
    <row r="284" spans="1:17">
      <c r="A284" s="445"/>
      <c r="B284" s="424"/>
      <c r="C284" s="421"/>
      <c r="D284" s="421"/>
      <c r="E284" s="484"/>
      <c r="F284" s="433"/>
      <c r="G284" s="433"/>
      <c r="H284" s="138"/>
      <c r="I284" s="138"/>
      <c r="J284" s="138"/>
      <c r="K284" s="424"/>
      <c r="L284" s="421"/>
      <c r="M284" s="421"/>
      <c r="N284" s="421"/>
      <c r="O284" s="424"/>
      <c r="P284" s="424"/>
      <c r="Q284" s="481"/>
    </row>
    <row r="285" spans="1:17">
      <c r="A285" s="445"/>
      <c r="B285" s="424"/>
      <c r="C285" s="421"/>
      <c r="D285" s="421"/>
      <c r="E285" s="485"/>
      <c r="F285" s="474"/>
      <c r="G285" s="433"/>
      <c r="H285" s="138"/>
      <c r="I285" s="138"/>
      <c r="J285" s="202"/>
      <c r="K285" s="424"/>
      <c r="L285" s="421"/>
      <c r="M285" s="421"/>
      <c r="N285" s="421"/>
      <c r="O285" s="424"/>
      <c r="P285" s="424"/>
      <c r="Q285" s="481"/>
    </row>
    <row r="286" spans="1:17">
      <c r="A286" s="445"/>
      <c r="B286" s="424"/>
      <c r="C286" s="421"/>
      <c r="D286" s="421"/>
      <c r="E286" s="483" t="s">
        <v>253</v>
      </c>
      <c r="F286" s="432">
        <v>6</v>
      </c>
      <c r="G286" s="433"/>
      <c r="H286" s="138"/>
      <c r="I286" s="138"/>
      <c r="J286" s="138">
        <v>20000</v>
      </c>
      <c r="K286" s="424"/>
      <c r="L286" s="421"/>
      <c r="M286" s="421"/>
      <c r="N286" s="421"/>
      <c r="O286" s="424"/>
      <c r="P286" s="424"/>
      <c r="Q286" s="481"/>
    </row>
    <row r="287" spans="1:17">
      <c r="A287" s="445"/>
      <c r="B287" s="424"/>
      <c r="C287" s="421"/>
      <c r="D287" s="421"/>
      <c r="E287" s="484"/>
      <c r="F287" s="433"/>
      <c r="G287" s="433"/>
      <c r="H287" s="138"/>
      <c r="I287" s="138"/>
      <c r="J287" s="138"/>
      <c r="K287" s="424"/>
      <c r="L287" s="421"/>
      <c r="M287" s="421"/>
      <c r="N287" s="421"/>
      <c r="O287" s="424"/>
      <c r="P287" s="424"/>
      <c r="Q287" s="481"/>
    </row>
    <row r="288" spans="1:17">
      <c r="A288" s="445"/>
      <c r="B288" s="424"/>
      <c r="C288" s="421"/>
      <c r="D288" s="421"/>
      <c r="E288" s="484"/>
      <c r="F288" s="433"/>
      <c r="G288" s="433"/>
      <c r="H288" s="138"/>
      <c r="I288" s="138"/>
      <c r="J288" s="138"/>
      <c r="K288" s="424"/>
      <c r="L288" s="421"/>
      <c r="M288" s="421"/>
      <c r="N288" s="421"/>
      <c r="O288" s="424"/>
      <c r="P288" s="424"/>
      <c r="Q288" s="481"/>
    </row>
    <row r="289" spans="1:17">
      <c r="A289" s="445"/>
      <c r="B289" s="424"/>
      <c r="C289" s="421"/>
      <c r="D289" s="421"/>
      <c r="E289" s="484"/>
      <c r="F289" s="433"/>
      <c r="G289" s="433"/>
      <c r="H289" s="138"/>
      <c r="I289" s="138"/>
      <c r="J289" s="138"/>
      <c r="K289" s="424"/>
      <c r="L289" s="421"/>
      <c r="M289" s="421"/>
      <c r="N289" s="421"/>
      <c r="O289" s="424"/>
      <c r="P289" s="424"/>
      <c r="Q289" s="481"/>
    </row>
    <row r="290" spans="1:17">
      <c r="A290" s="445"/>
      <c r="B290" s="424"/>
      <c r="C290" s="421"/>
      <c r="D290" s="421"/>
      <c r="E290" s="485"/>
      <c r="F290" s="474"/>
      <c r="G290" s="474"/>
      <c r="H290" s="202"/>
      <c r="I290" s="202"/>
      <c r="J290" s="202"/>
      <c r="K290" s="425"/>
      <c r="L290" s="422"/>
      <c r="M290" s="422"/>
      <c r="N290" s="422"/>
      <c r="O290" s="425"/>
      <c r="P290" s="425"/>
      <c r="Q290" s="482"/>
    </row>
    <row r="291" spans="1:17">
      <c r="A291" s="446"/>
      <c r="B291" s="425"/>
      <c r="C291" s="422"/>
      <c r="D291" s="422"/>
      <c r="E291" s="141" t="s">
        <v>24</v>
      </c>
      <c r="F291" s="142">
        <v>7</v>
      </c>
      <c r="G291" s="143"/>
      <c r="H291" s="144"/>
      <c r="I291" s="144"/>
      <c r="J291" s="144"/>
      <c r="K291" s="145"/>
      <c r="L291" s="147">
        <v>11</v>
      </c>
      <c r="M291" s="147">
        <v>6</v>
      </c>
      <c r="N291" s="147">
        <v>6</v>
      </c>
      <c r="O291" s="147"/>
      <c r="P291" s="145"/>
      <c r="Q291" s="145"/>
    </row>
    <row r="292" spans="1:17" ht="20.399999999999999">
      <c r="A292" s="438">
        <v>34</v>
      </c>
      <c r="B292" s="441" t="s">
        <v>254</v>
      </c>
      <c r="C292" s="441" t="s">
        <v>255</v>
      </c>
      <c r="D292" s="442" t="s">
        <v>256</v>
      </c>
      <c r="E292" s="148" t="s">
        <v>257</v>
      </c>
      <c r="F292" s="149">
        <v>6</v>
      </c>
      <c r="G292" s="148" t="s">
        <v>29</v>
      </c>
      <c r="H292" s="150">
        <v>313</v>
      </c>
      <c r="I292" s="150">
        <v>6</v>
      </c>
      <c r="J292" s="149">
        <v>18000</v>
      </c>
      <c r="K292" s="429" t="s">
        <v>347</v>
      </c>
      <c r="L292" s="434">
        <v>0</v>
      </c>
      <c r="M292" s="434">
        <v>0</v>
      </c>
      <c r="N292" s="434">
        <v>0</v>
      </c>
      <c r="O292" s="429" t="s">
        <v>260</v>
      </c>
      <c r="P292" s="429" t="s">
        <v>386</v>
      </c>
      <c r="Q292" s="429"/>
    </row>
    <row r="293" spans="1:17">
      <c r="A293" s="438"/>
      <c r="B293" s="441"/>
      <c r="C293" s="441"/>
      <c r="D293" s="443"/>
      <c r="E293" s="148" t="s">
        <v>258</v>
      </c>
      <c r="F293" s="149">
        <v>5</v>
      </c>
      <c r="G293" s="148" t="s">
        <v>29</v>
      </c>
      <c r="H293" s="168"/>
      <c r="I293" s="168"/>
      <c r="J293" s="149">
        <v>20000</v>
      </c>
      <c r="K293" s="430"/>
      <c r="L293" s="439"/>
      <c r="M293" s="439"/>
      <c r="N293" s="439"/>
      <c r="O293" s="430"/>
      <c r="P293" s="430"/>
      <c r="Q293" s="430"/>
    </row>
    <row r="294" spans="1:17">
      <c r="A294" s="438"/>
      <c r="B294" s="441"/>
      <c r="C294" s="441"/>
      <c r="D294" s="443"/>
      <c r="E294" s="148" t="s">
        <v>106</v>
      </c>
      <c r="F294" s="149">
        <v>5</v>
      </c>
      <c r="G294" s="148" t="s">
        <v>29</v>
      </c>
      <c r="H294" s="168"/>
      <c r="I294" s="168"/>
      <c r="J294" s="149">
        <v>20000</v>
      </c>
      <c r="K294" s="430"/>
      <c r="L294" s="439"/>
      <c r="M294" s="439"/>
      <c r="N294" s="439"/>
      <c r="O294" s="430"/>
      <c r="P294" s="430"/>
      <c r="Q294" s="430"/>
    </row>
    <row r="295" spans="1:17" ht="30.6">
      <c r="A295" s="438"/>
      <c r="B295" s="441"/>
      <c r="C295" s="441"/>
      <c r="D295" s="443"/>
      <c r="E295" s="148" t="s">
        <v>68</v>
      </c>
      <c r="F295" s="149">
        <v>3</v>
      </c>
      <c r="G295" s="148" t="s">
        <v>29</v>
      </c>
      <c r="H295" s="168"/>
      <c r="I295" s="168"/>
      <c r="J295" s="149">
        <v>17000</v>
      </c>
      <c r="K295" s="430"/>
      <c r="L295" s="439"/>
      <c r="M295" s="439"/>
      <c r="N295" s="439"/>
      <c r="O295" s="430"/>
      <c r="P295" s="430"/>
      <c r="Q295" s="430"/>
    </row>
    <row r="296" spans="1:17">
      <c r="A296" s="438"/>
      <c r="B296" s="441"/>
      <c r="C296" s="441"/>
      <c r="D296" s="453"/>
      <c r="E296" s="148" t="s">
        <v>259</v>
      </c>
      <c r="F296" s="149">
        <v>1</v>
      </c>
      <c r="G296" s="148" t="s">
        <v>29</v>
      </c>
      <c r="H296" s="151"/>
      <c r="I296" s="151"/>
      <c r="J296" s="149">
        <v>25000</v>
      </c>
      <c r="K296" s="431"/>
      <c r="L296" s="435"/>
      <c r="M296" s="435"/>
      <c r="N296" s="435"/>
      <c r="O296" s="431"/>
      <c r="P296" s="431"/>
      <c r="Q296" s="431"/>
    </row>
    <row r="297" spans="1:17">
      <c r="A297" s="438"/>
      <c r="B297" s="148"/>
      <c r="C297" s="148"/>
      <c r="D297" s="153"/>
      <c r="E297" s="154" t="s">
        <v>24</v>
      </c>
      <c r="F297" s="155">
        <v>20</v>
      </c>
      <c r="G297" s="148"/>
      <c r="H297" s="149"/>
      <c r="I297" s="149"/>
      <c r="J297" s="149"/>
      <c r="K297" s="152"/>
      <c r="L297" s="152">
        <v>0</v>
      </c>
      <c r="M297" s="152">
        <v>0</v>
      </c>
      <c r="N297" s="152">
        <v>0</v>
      </c>
      <c r="O297" s="152"/>
      <c r="P297" s="148"/>
      <c r="Q297" s="148"/>
    </row>
    <row r="298" spans="1:17">
      <c r="A298" s="444">
        <v>35</v>
      </c>
      <c r="B298" s="423" t="s">
        <v>261</v>
      </c>
      <c r="C298" s="423" t="s">
        <v>262</v>
      </c>
      <c r="D298" s="423" t="s">
        <v>245</v>
      </c>
      <c r="E298" s="483" t="s">
        <v>246</v>
      </c>
      <c r="F298" s="432">
        <v>1</v>
      </c>
      <c r="G298" s="432" t="s">
        <v>247</v>
      </c>
      <c r="H298" s="136">
        <v>6</v>
      </c>
      <c r="I298" s="136">
        <v>6</v>
      </c>
      <c r="J298" s="136">
        <v>25000</v>
      </c>
      <c r="K298" s="423" t="s">
        <v>248</v>
      </c>
      <c r="L298" s="420" t="s">
        <v>250</v>
      </c>
      <c r="M298" s="420" t="s">
        <v>250</v>
      </c>
      <c r="N298" s="420" t="s">
        <v>250</v>
      </c>
      <c r="O298" s="423" t="s">
        <v>264</v>
      </c>
      <c r="P298" s="423" t="s">
        <v>387</v>
      </c>
      <c r="Q298" s="423" t="s">
        <v>312</v>
      </c>
    </row>
    <row r="299" spans="1:17">
      <c r="A299" s="445"/>
      <c r="B299" s="424"/>
      <c r="C299" s="424"/>
      <c r="D299" s="424"/>
      <c r="E299" s="484"/>
      <c r="F299" s="433"/>
      <c r="G299" s="433"/>
      <c r="H299" s="138"/>
      <c r="I299" s="138"/>
      <c r="J299" s="138"/>
      <c r="K299" s="424"/>
      <c r="L299" s="421"/>
      <c r="M299" s="421"/>
      <c r="N299" s="421"/>
      <c r="O299" s="424"/>
      <c r="P299" s="424"/>
      <c r="Q299" s="424"/>
    </row>
    <row r="300" spans="1:17">
      <c r="A300" s="445"/>
      <c r="B300" s="424"/>
      <c r="C300" s="424"/>
      <c r="D300" s="424"/>
      <c r="E300" s="485"/>
      <c r="F300" s="474"/>
      <c r="G300" s="433"/>
      <c r="H300" s="138"/>
      <c r="I300" s="138"/>
      <c r="J300" s="202"/>
      <c r="K300" s="424"/>
      <c r="L300" s="421"/>
      <c r="M300" s="421"/>
      <c r="N300" s="421"/>
      <c r="O300" s="424"/>
      <c r="P300" s="424"/>
      <c r="Q300" s="424"/>
    </row>
    <row r="301" spans="1:17">
      <c r="A301" s="445"/>
      <c r="B301" s="424"/>
      <c r="C301" s="424"/>
      <c r="D301" s="424"/>
      <c r="E301" s="483" t="s">
        <v>253</v>
      </c>
      <c r="F301" s="432">
        <v>5</v>
      </c>
      <c r="G301" s="433"/>
      <c r="H301" s="138"/>
      <c r="I301" s="138"/>
      <c r="J301" s="138">
        <v>20000</v>
      </c>
      <c r="K301" s="424"/>
      <c r="L301" s="421"/>
      <c r="M301" s="421"/>
      <c r="N301" s="421"/>
      <c r="O301" s="424"/>
      <c r="P301" s="424"/>
      <c r="Q301" s="424"/>
    </row>
    <row r="302" spans="1:17">
      <c r="A302" s="445"/>
      <c r="B302" s="424"/>
      <c r="C302" s="424"/>
      <c r="D302" s="424"/>
      <c r="E302" s="484"/>
      <c r="F302" s="433"/>
      <c r="G302" s="433"/>
      <c r="H302" s="138"/>
      <c r="I302" s="138"/>
      <c r="J302" s="138"/>
      <c r="K302" s="424"/>
      <c r="L302" s="421"/>
      <c r="M302" s="421"/>
      <c r="N302" s="421"/>
      <c r="O302" s="424"/>
      <c r="P302" s="424"/>
      <c r="Q302" s="424"/>
    </row>
    <row r="303" spans="1:17">
      <c r="A303" s="445"/>
      <c r="B303" s="424"/>
      <c r="C303" s="424"/>
      <c r="D303" s="424"/>
      <c r="E303" s="484"/>
      <c r="F303" s="433"/>
      <c r="G303" s="433"/>
      <c r="H303" s="138"/>
      <c r="I303" s="138"/>
      <c r="J303" s="138"/>
      <c r="K303" s="424"/>
      <c r="L303" s="421"/>
      <c r="M303" s="421"/>
      <c r="N303" s="421"/>
      <c r="O303" s="424"/>
      <c r="P303" s="424"/>
      <c r="Q303" s="424"/>
    </row>
    <row r="304" spans="1:17">
      <c r="A304" s="445"/>
      <c r="B304" s="424"/>
      <c r="C304" s="424"/>
      <c r="D304" s="424"/>
      <c r="E304" s="484"/>
      <c r="F304" s="433"/>
      <c r="G304" s="433"/>
      <c r="H304" s="138"/>
      <c r="I304" s="138"/>
      <c r="J304" s="138"/>
      <c r="K304" s="424"/>
      <c r="L304" s="421"/>
      <c r="M304" s="421"/>
      <c r="N304" s="421"/>
      <c r="O304" s="424"/>
      <c r="P304" s="424"/>
      <c r="Q304" s="424"/>
    </row>
    <row r="305" spans="1:17">
      <c r="A305" s="445"/>
      <c r="B305" s="424"/>
      <c r="C305" s="424"/>
      <c r="D305" s="424"/>
      <c r="E305" s="485"/>
      <c r="F305" s="474"/>
      <c r="G305" s="474"/>
      <c r="H305" s="202"/>
      <c r="I305" s="202"/>
      <c r="J305" s="202"/>
      <c r="K305" s="425"/>
      <c r="L305" s="422"/>
      <c r="M305" s="422"/>
      <c r="N305" s="422"/>
      <c r="O305" s="425"/>
      <c r="P305" s="425"/>
      <c r="Q305" s="425"/>
    </row>
    <row r="306" spans="1:17">
      <c r="A306" s="446"/>
      <c r="B306" s="425"/>
      <c r="C306" s="425"/>
      <c r="D306" s="425"/>
      <c r="E306" s="141" t="s">
        <v>24</v>
      </c>
      <c r="F306" s="142">
        <v>6</v>
      </c>
      <c r="G306" s="143"/>
      <c r="H306" s="144"/>
      <c r="I306" s="144"/>
      <c r="J306" s="144"/>
      <c r="K306" s="145"/>
      <c r="L306" s="145">
        <v>6</v>
      </c>
      <c r="M306" s="145">
        <v>6</v>
      </c>
      <c r="N306" s="145">
        <v>6</v>
      </c>
      <c r="O306" s="147"/>
      <c r="P306" s="145"/>
      <c r="Q306" s="145"/>
    </row>
    <row r="307" spans="1:17">
      <c r="A307" s="444">
        <v>36</v>
      </c>
      <c r="B307" s="423" t="s">
        <v>266</v>
      </c>
      <c r="C307" s="423" t="s">
        <v>267</v>
      </c>
      <c r="D307" s="423" t="s">
        <v>268</v>
      </c>
      <c r="E307" s="483" t="s">
        <v>269</v>
      </c>
      <c r="F307" s="432">
        <v>5</v>
      </c>
      <c r="G307" s="432" t="s">
        <v>270</v>
      </c>
      <c r="H307" s="136">
        <v>1183</v>
      </c>
      <c r="I307" s="136">
        <v>0</v>
      </c>
      <c r="J307" s="136">
        <v>11688</v>
      </c>
      <c r="K307" s="423" t="s">
        <v>203</v>
      </c>
      <c r="L307" s="420">
        <v>0</v>
      </c>
      <c r="M307" s="420">
        <v>0</v>
      </c>
      <c r="N307" s="420">
        <v>0</v>
      </c>
      <c r="O307" s="423" t="s">
        <v>271</v>
      </c>
      <c r="P307" s="423" t="s">
        <v>388</v>
      </c>
      <c r="Q307" s="423" t="s">
        <v>283</v>
      </c>
    </row>
    <row r="308" spans="1:17">
      <c r="A308" s="445"/>
      <c r="B308" s="424"/>
      <c r="C308" s="424"/>
      <c r="D308" s="424"/>
      <c r="E308" s="484"/>
      <c r="F308" s="433"/>
      <c r="G308" s="433"/>
      <c r="H308" s="138"/>
      <c r="I308" s="138"/>
      <c r="J308" s="138"/>
      <c r="K308" s="424"/>
      <c r="L308" s="421"/>
      <c r="M308" s="421"/>
      <c r="N308" s="421"/>
      <c r="O308" s="424"/>
      <c r="P308" s="424"/>
      <c r="Q308" s="424"/>
    </row>
    <row r="309" spans="1:17">
      <c r="A309" s="445"/>
      <c r="B309" s="424"/>
      <c r="C309" s="424"/>
      <c r="D309" s="424"/>
      <c r="E309" s="485"/>
      <c r="F309" s="474"/>
      <c r="G309" s="433"/>
      <c r="H309" s="138"/>
      <c r="I309" s="138"/>
      <c r="J309" s="138"/>
      <c r="K309" s="424"/>
      <c r="L309" s="421"/>
      <c r="M309" s="421"/>
      <c r="N309" s="421"/>
      <c r="O309" s="424"/>
      <c r="P309" s="424"/>
      <c r="Q309" s="425"/>
    </row>
    <row r="310" spans="1:17">
      <c r="A310" s="446"/>
      <c r="B310" s="425"/>
      <c r="C310" s="425"/>
      <c r="D310" s="425"/>
      <c r="E310" s="141" t="s">
        <v>24</v>
      </c>
      <c r="F310" s="142">
        <v>5</v>
      </c>
      <c r="G310" s="143"/>
      <c r="H310" s="144"/>
      <c r="I310" s="144"/>
      <c r="J310" s="144"/>
      <c r="K310" s="145"/>
      <c r="L310" s="145">
        <v>0</v>
      </c>
      <c r="M310" s="145">
        <v>0</v>
      </c>
      <c r="N310" s="145">
        <v>0</v>
      </c>
      <c r="O310" s="147"/>
      <c r="P310" s="145"/>
      <c r="Q310" s="145"/>
    </row>
    <row r="311" spans="1:17">
      <c r="A311" s="444">
        <v>37</v>
      </c>
      <c r="B311" s="423" t="s">
        <v>273</v>
      </c>
      <c r="C311" s="423" t="s">
        <v>274</v>
      </c>
      <c r="D311" s="486" t="s">
        <v>289</v>
      </c>
      <c r="E311" s="483" t="s">
        <v>275</v>
      </c>
      <c r="F311" s="432">
        <v>20</v>
      </c>
      <c r="G311" s="432" t="s">
        <v>151</v>
      </c>
      <c r="H311" s="136">
        <v>1</v>
      </c>
      <c r="I311" s="136">
        <v>0</v>
      </c>
      <c r="J311" s="136">
        <v>15900</v>
      </c>
      <c r="K311" s="423" t="s">
        <v>203</v>
      </c>
      <c r="L311" s="420">
        <v>0</v>
      </c>
      <c r="M311" s="420">
        <v>0</v>
      </c>
      <c r="N311" s="420">
        <v>0</v>
      </c>
      <c r="O311" s="423" t="s">
        <v>276</v>
      </c>
      <c r="P311" s="423" t="s">
        <v>389</v>
      </c>
      <c r="Q311" s="423" t="s">
        <v>284</v>
      </c>
    </row>
    <row r="312" spans="1:17">
      <c r="A312" s="445"/>
      <c r="B312" s="424"/>
      <c r="C312" s="424"/>
      <c r="D312" s="487"/>
      <c r="E312" s="484"/>
      <c r="F312" s="433"/>
      <c r="G312" s="433"/>
      <c r="H312" s="138"/>
      <c r="I312" s="138"/>
      <c r="J312" s="138"/>
      <c r="K312" s="424"/>
      <c r="L312" s="421"/>
      <c r="M312" s="421"/>
      <c r="N312" s="421"/>
      <c r="O312" s="424"/>
      <c r="P312" s="424"/>
      <c r="Q312" s="424"/>
    </row>
    <row r="313" spans="1:17">
      <c r="A313" s="445"/>
      <c r="B313" s="424"/>
      <c r="C313" s="424"/>
      <c r="D313" s="487"/>
      <c r="E313" s="485"/>
      <c r="F313" s="474"/>
      <c r="G313" s="433"/>
      <c r="H313" s="138"/>
      <c r="I313" s="138"/>
      <c r="J313" s="138"/>
      <c r="K313" s="424"/>
      <c r="L313" s="421"/>
      <c r="M313" s="421"/>
      <c r="N313" s="421"/>
      <c r="O313" s="424"/>
      <c r="P313" s="424"/>
      <c r="Q313" s="425"/>
    </row>
    <row r="314" spans="1:17">
      <c r="A314" s="446"/>
      <c r="B314" s="425"/>
      <c r="C314" s="425"/>
      <c r="D314" s="488"/>
      <c r="E314" s="141" t="s">
        <v>24</v>
      </c>
      <c r="F314" s="142">
        <v>20</v>
      </c>
      <c r="G314" s="143"/>
      <c r="H314" s="144"/>
      <c r="I314" s="144"/>
      <c r="J314" s="144"/>
      <c r="K314" s="145"/>
      <c r="L314" s="145">
        <v>0</v>
      </c>
      <c r="M314" s="145">
        <v>0</v>
      </c>
      <c r="N314" s="145">
        <v>0</v>
      </c>
      <c r="O314" s="147"/>
      <c r="P314" s="145"/>
      <c r="Q314" s="145"/>
    </row>
  </sheetData>
  <mergeCells count="440">
    <mergeCell ref="Q311:Q313"/>
    <mergeCell ref="K311:K313"/>
    <mergeCell ref="L311:L313"/>
    <mergeCell ref="M311:M313"/>
    <mergeCell ref="N311:N313"/>
    <mergeCell ref="O311:O313"/>
    <mergeCell ref="P311:P313"/>
    <mergeCell ref="O307:O309"/>
    <mergeCell ref="P307:P309"/>
    <mergeCell ref="Q307:Q309"/>
    <mergeCell ref="K307:K309"/>
    <mergeCell ref="L307:L309"/>
    <mergeCell ref="M307:M309"/>
    <mergeCell ref="N307:N309"/>
    <mergeCell ref="A311:A314"/>
    <mergeCell ref="B311:B314"/>
    <mergeCell ref="C311:C314"/>
    <mergeCell ref="D311:D314"/>
    <mergeCell ref="E311:E313"/>
    <mergeCell ref="F311:F313"/>
    <mergeCell ref="G311:G313"/>
    <mergeCell ref="F307:F309"/>
    <mergeCell ref="G307:G309"/>
    <mergeCell ref="A307:A310"/>
    <mergeCell ref="B307:B310"/>
    <mergeCell ref="C307:C310"/>
    <mergeCell ref="D307:D310"/>
    <mergeCell ref="E307:E309"/>
    <mergeCell ref="F298:F300"/>
    <mergeCell ref="G298:G305"/>
    <mergeCell ref="K298:K305"/>
    <mergeCell ref="L298:L305"/>
    <mergeCell ref="O292:O296"/>
    <mergeCell ref="P292:P296"/>
    <mergeCell ref="Q292:Q296"/>
    <mergeCell ref="A298:A306"/>
    <mergeCell ref="B298:B306"/>
    <mergeCell ref="C298:C306"/>
    <mergeCell ref="D298:D306"/>
    <mergeCell ref="E298:E300"/>
    <mergeCell ref="O298:O305"/>
    <mergeCell ref="P298:P305"/>
    <mergeCell ref="Q298:Q305"/>
    <mergeCell ref="E301:E305"/>
    <mergeCell ref="F301:F305"/>
    <mergeCell ref="M298:M305"/>
    <mergeCell ref="N298:N305"/>
    <mergeCell ref="P283:P290"/>
    <mergeCell ref="Q283:Q290"/>
    <mergeCell ref="E286:E290"/>
    <mergeCell ref="F286:F290"/>
    <mergeCell ref="A292:A297"/>
    <mergeCell ref="B292:B296"/>
    <mergeCell ref="C292:C296"/>
    <mergeCell ref="D292:D296"/>
    <mergeCell ref="K292:K296"/>
    <mergeCell ref="L292:L296"/>
    <mergeCell ref="G283:G290"/>
    <mergeCell ref="K283:K290"/>
    <mergeCell ref="L283:L290"/>
    <mergeCell ref="M283:M290"/>
    <mergeCell ref="N283:N290"/>
    <mergeCell ref="O283:O290"/>
    <mergeCell ref="A283:A291"/>
    <mergeCell ref="B283:B291"/>
    <mergeCell ref="C283:C291"/>
    <mergeCell ref="D283:D291"/>
    <mergeCell ref="E283:E285"/>
    <mergeCell ref="F283:F285"/>
    <mergeCell ref="M292:M296"/>
    <mergeCell ref="N292:N296"/>
    <mergeCell ref="P261:P268"/>
    <mergeCell ref="M270:M279"/>
    <mergeCell ref="N270:N279"/>
    <mergeCell ref="O270:O279"/>
    <mergeCell ref="P270:P279"/>
    <mergeCell ref="Q270:Q279"/>
    <mergeCell ref="A281:A282"/>
    <mergeCell ref="B281:B282"/>
    <mergeCell ref="C281:C282"/>
    <mergeCell ref="D281:D282"/>
    <mergeCell ref="A270:A280"/>
    <mergeCell ref="B270:B280"/>
    <mergeCell ref="C270:C280"/>
    <mergeCell ref="D270:D280"/>
    <mergeCell ref="K270:K279"/>
    <mergeCell ref="L270:L279"/>
    <mergeCell ref="K261:K268"/>
    <mergeCell ref="L261:L268"/>
    <mergeCell ref="M261:M268"/>
    <mergeCell ref="P230:P253"/>
    <mergeCell ref="Q230:Q253"/>
    <mergeCell ref="M258:M259"/>
    <mergeCell ref="N258:N259"/>
    <mergeCell ref="O258:O259"/>
    <mergeCell ref="P258:P259"/>
    <mergeCell ref="Q258:Q259"/>
    <mergeCell ref="A261:A269"/>
    <mergeCell ref="B261:B269"/>
    <mergeCell ref="C261:C269"/>
    <mergeCell ref="D261:D269"/>
    <mergeCell ref="G261:G268"/>
    <mergeCell ref="A258:A260"/>
    <mergeCell ref="B258:B259"/>
    <mergeCell ref="C258:C259"/>
    <mergeCell ref="D258:D259"/>
    <mergeCell ref="K258:K259"/>
    <mergeCell ref="L258:L259"/>
    <mergeCell ref="Q261:Q268"/>
    <mergeCell ref="E265:E268"/>
    <mergeCell ref="F265:F268"/>
    <mergeCell ref="J265:J268"/>
    <mergeCell ref="N261:N268"/>
    <mergeCell ref="O261:O268"/>
    <mergeCell ref="A255:A257"/>
    <mergeCell ref="B255:B256"/>
    <mergeCell ref="C255:C256"/>
    <mergeCell ref="D255:D256"/>
    <mergeCell ref="K255:K256"/>
    <mergeCell ref="O224:O228"/>
    <mergeCell ref="P224:P228"/>
    <mergeCell ref="Q224:Q228"/>
    <mergeCell ref="A230:A254"/>
    <mergeCell ref="B230:B253"/>
    <mergeCell ref="C230:C253"/>
    <mergeCell ref="D230:D253"/>
    <mergeCell ref="G230:G253"/>
    <mergeCell ref="K230:K253"/>
    <mergeCell ref="L230:L253"/>
    <mergeCell ref="L255:L256"/>
    <mergeCell ref="M255:M256"/>
    <mergeCell ref="N255:N256"/>
    <mergeCell ref="O255:O256"/>
    <mergeCell ref="P255:P256"/>
    <mergeCell ref="Q255:Q256"/>
    <mergeCell ref="M230:M253"/>
    <mergeCell ref="N230:N253"/>
    <mergeCell ref="O230:O253"/>
    <mergeCell ref="A224:A229"/>
    <mergeCell ref="B224:B229"/>
    <mergeCell ref="C224:C229"/>
    <mergeCell ref="D224:D229"/>
    <mergeCell ref="G224:G228"/>
    <mergeCell ref="K224:K228"/>
    <mergeCell ref="L224:L228"/>
    <mergeCell ref="M224:M228"/>
    <mergeCell ref="N224:N228"/>
    <mergeCell ref="M209:M211"/>
    <mergeCell ref="N209:N211"/>
    <mergeCell ref="O209:O211"/>
    <mergeCell ref="P209:P211"/>
    <mergeCell ref="Q209:Q211"/>
    <mergeCell ref="A213:A223"/>
    <mergeCell ref="B213:B223"/>
    <mergeCell ref="C213:C223"/>
    <mergeCell ref="D213:D223"/>
    <mergeCell ref="G213:G222"/>
    <mergeCell ref="A209:A212"/>
    <mergeCell ref="B209:B212"/>
    <mergeCell ref="C209:C212"/>
    <mergeCell ref="D209:D212"/>
    <mergeCell ref="K209:K211"/>
    <mergeCell ref="L209:L211"/>
    <mergeCell ref="Q213:Q222"/>
    <mergeCell ref="K213:K222"/>
    <mergeCell ref="L213:L222"/>
    <mergeCell ref="M213:M222"/>
    <mergeCell ref="N213:N222"/>
    <mergeCell ref="O213:O222"/>
    <mergeCell ref="P213:P222"/>
    <mergeCell ref="O160:O178"/>
    <mergeCell ref="M200:M207"/>
    <mergeCell ref="N200:N207"/>
    <mergeCell ref="O200:O207"/>
    <mergeCell ref="P200:P207"/>
    <mergeCell ref="Q200:Q207"/>
    <mergeCell ref="D202:D203"/>
    <mergeCell ref="A200:A208"/>
    <mergeCell ref="B200:B207"/>
    <mergeCell ref="C200:C207"/>
    <mergeCell ref="D200:D201"/>
    <mergeCell ref="K200:K207"/>
    <mergeCell ref="L200:L207"/>
    <mergeCell ref="A160:A179"/>
    <mergeCell ref="B160:B178"/>
    <mergeCell ref="C160:C178"/>
    <mergeCell ref="D160:D178"/>
    <mergeCell ref="G160:G178"/>
    <mergeCell ref="K160:K178"/>
    <mergeCell ref="L160:L178"/>
    <mergeCell ref="M160:M178"/>
    <mergeCell ref="N160:N178"/>
    <mergeCell ref="L180:L198"/>
    <mergeCell ref="M180:M198"/>
    <mergeCell ref="N180:N198"/>
    <mergeCell ref="O180:O198"/>
    <mergeCell ref="P180:P198"/>
    <mergeCell ref="Q180:Q198"/>
    <mergeCell ref="A180:A199"/>
    <mergeCell ref="B180:B198"/>
    <mergeCell ref="C180:C198"/>
    <mergeCell ref="D180:D198"/>
    <mergeCell ref="G180:G198"/>
    <mergeCell ref="K180:K198"/>
    <mergeCell ref="P152:P155"/>
    <mergeCell ref="Q152:Q155"/>
    <mergeCell ref="A157:A159"/>
    <mergeCell ref="B157:B159"/>
    <mergeCell ref="C157:C159"/>
    <mergeCell ref="D157:D159"/>
    <mergeCell ref="K157:K158"/>
    <mergeCell ref="L157:L158"/>
    <mergeCell ref="M157:M158"/>
    <mergeCell ref="P157:P158"/>
    <mergeCell ref="Q157:Q158"/>
    <mergeCell ref="P160:P178"/>
    <mergeCell ref="Q160:Q178"/>
    <mergeCell ref="N157:N158"/>
    <mergeCell ref="O157:O158"/>
    <mergeCell ref="P140:P150"/>
    <mergeCell ref="Q140:Q150"/>
    <mergeCell ref="A152:A156"/>
    <mergeCell ref="B152:B156"/>
    <mergeCell ref="C152:C156"/>
    <mergeCell ref="D152:D156"/>
    <mergeCell ref="K152:K155"/>
    <mergeCell ref="L152:L155"/>
    <mergeCell ref="M152:M155"/>
    <mergeCell ref="N152:N155"/>
    <mergeCell ref="A140:A151"/>
    <mergeCell ref="B140:B150"/>
    <mergeCell ref="C140:C150"/>
    <mergeCell ref="D140:D150"/>
    <mergeCell ref="K140:K150"/>
    <mergeCell ref="L140:L150"/>
    <mergeCell ref="M140:M150"/>
    <mergeCell ref="N140:N150"/>
    <mergeCell ref="O140:O150"/>
    <mergeCell ref="O152:O155"/>
    <mergeCell ref="A115:A139"/>
    <mergeCell ref="B115:B138"/>
    <mergeCell ref="C115:C138"/>
    <mergeCell ref="D115:D138"/>
    <mergeCell ref="G115:G138"/>
    <mergeCell ref="L109:L113"/>
    <mergeCell ref="M109:M113"/>
    <mergeCell ref="N109:N113"/>
    <mergeCell ref="Q115:Q138"/>
    <mergeCell ref="K115:K138"/>
    <mergeCell ref="L115:L138"/>
    <mergeCell ref="M115:M138"/>
    <mergeCell ref="N115:N138"/>
    <mergeCell ref="O115:O138"/>
    <mergeCell ref="P115:P138"/>
    <mergeCell ref="M100:M107"/>
    <mergeCell ref="N100:N107"/>
    <mergeCell ref="O100:O107"/>
    <mergeCell ref="P100:P107"/>
    <mergeCell ref="Q100:Q107"/>
    <mergeCell ref="A109:A114"/>
    <mergeCell ref="B109:B113"/>
    <mergeCell ref="C109:C113"/>
    <mergeCell ref="D109:D110"/>
    <mergeCell ref="K109:K113"/>
    <mergeCell ref="A100:A108"/>
    <mergeCell ref="B100:B107"/>
    <mergeCell ref="C100:C107"/>
    <mergeCell ref="D100:D107"/>
    <mergeCell ref="K100:K107"/>
    <mergeCell ref="L100:L107"/>
    <mergeCell ref="D111:D112"/>
    <mergeCell ref="O96:O98"/>
    <mergeCell ref="P96:P98"/>
    <mergeCell ref="Q96:Q98"/>
    <mergeCell ref="N90:N94"/>
    <mergeCell ref="O90:O94"/>
    <mergeCell ref="P90:P94"/>
    <mergeCell ref="Q90:Q94"/>
    <mergeCell ref="O109:O113"/>
    <mergeCell ref="P109:P113"/>
    <mergeCell ref="Q109:Q113"/>
    <mergeCell ref="H65:H88"/>
    <mergeCell ref="I65:I88"/>
    <mergeCell ref="K65:K88"/>
    <mergeCell ref="L65:L88"/>
    <mergeCell ref="M65:M88"/>
    <mergeCell ref="N65:N88"/>
    <mergeCell ref="L96:L98"/>
    <mergeCell ref="M96:M98"/>
    <mergeCell ref="N96:N98"/>
    <mergeCell ref="O61:O63"/>
    <mergeCell ref="P61:P63"/>
    <mergeCell ref="Q61:Q63"/>
    <mergeCell ref="A65:A89"/>
    <mergeCell ref="B65:B88"/>
    <mergeCell ref="C65:C88"/>
    <mergeCell ref="D65:D88"/>
    <mergeCell ref="G65:G88"/>
    <mergeCell ref="A96:A99"/>
    <mergeCell ref="B96:B99"/>
    <mergeCell ref="C96:C99"/>
    <mergeCell ref="D96:D99"/>
    <mergeCell ref="G96:G98"/>
    <mergeCell ref="K96:K98"/>
    <mergeCell ref="O65:O88"/>
    <mergeCell ref="P65:P88"/>
    <mergeCell ref="Q65:Q88"/>
    <mergeCell ref="A90:A95"/>
    <mergeCell ref="B90:B94"/>
    <mergeCell ref="C90:C94"/>
    <mergeCell ref="D90:D94"/>
    <mergeCell ref="K90:K94"/>
    <mergeCell ref="L90:L94"/>
    <mergeCell ref="M90:M94"/>
    <mergeCell ref="A61:A64"/>
    <mergeCell ref="B61:B64"/>
    <mergeCell ref="C61:C64"/>
    <mergeCell ref="D61:D64"/>
    <mergeCell ref="G61:G63"/>
    <mergeCell ref="K61:K63"/>
    <mergeCell ref="L61:L63"/>
    <mergeCell ref="M61:M63"/>
    <mergeCell ref="N61:N63"/>
    <mergeCell ref="Q43:Q56"/>
    <mergeCell ref="D44:D56"/>
    <mergeCell ref="A58:A60"/>
    <mergeCell ref="B58:B60"/>
    <mergeCell ref="C58:C60"/>
    <mergeCell ref="D58:D60"/>
    <mergeCell ref="K58:K59"/>
    <mergeCell ref="L58:L59"/>
    <mergeCell ref="M58:M59"/>
    <mergeCell ref="N58:N59"/>
    <mergeCell ref="O58:O59"/>
    <mergeCell ref="P58:P59"/>
    <mergeCell ref="Q58:Q59"/>
    <mergeCell ref="A43:A57"/>
    <mergeCell ref="B43:B56"/>
    <mergeCell ref="C43:C56"/>
    <mergeCell ref="K43:K56"/>
    <mergeCell ref="L43:L56"/>
    <mergeCell ref="M43:M56"/>
    <mergeCell ref="N43:N56"/>
    <mergeCell ref="O43:O56"/>
    <mergeCell ref="P43:P56"/>
    <mergeCell ref="M23:M35"/>
    <mergeCell ref="N23:N35"/>
    <mergeCell ref="O23:O35"/>
    <mergeCell ref="P23:P35"/>
    <mergeCell ref="Q23:Q35"/>
    <mergeCell ref="A37:A42"/>
    <mergeCell ref="B37:B41"/>
    <mergeCell ref="C37:C41"/>
    <mergeCell ref="D37:D41"/>
    <mergeCell ref="G37:G41"/>
    <mergeCell ref="A23:A36"/>
    <mergeCell ref="B23:B35"/>
    <mergeCell ref="C23:C35"/>
    <mergeCell ref="D23:D35"/>
    <mergeCell ref="K23:K35"/>
    <mergeCell ref="L23:L35"/>
    <mergeCell ref="Q37:Q41"/>
    <mergeCell ref="K37:K41"/>
    <mergeCell ref="L37:L41"/>
    <mergeCell ref="M37:M41"/>
    <mergeCell ref="N37:N41"/>
    <mergeCell ref="O37:O41"/>
    <mergeCell ref="P37:P41"/>
    <mergeCell ref="L19:L21"/>
    <mergeCell ref="M19:M21"/>
    <mergeCell ref="N19:N21"/>
    <mergeCell ref="O19:O21"/>
    <mergeCell ref="P19:P21"/>
    <mergeCell ref="Q19:Q21"/>
    <mergeCell ref="A19:A22"/>
    <mergeCell ref="B19:B21"/>
    <mergeCell ref="C19:C21"/>
    <mergeCell ref="D19:D21"/>
    <mergeCell ref="G19:G21"/>
    <mergeCell ref="K19:K21"/>
    <mergeCell ref="L16:L17"/>
    <mergeCell ref="M16:M17"/>
    <mergeCell ref="N16:N17"/>
    <mergeCell ref="O16:O17"/>
    <mergeCell ref="P16:P17"/>
    <mergeCell ref="Q16:Q17"/>
    <mergeCell ref="A16:A18"/>
    <mergeCell ref="B16:B17"/>
    <mergeCell ref="C16:C17"/>
    <mergeCell ref="D16:D17"/>
    <mergeCell ref="G16:G17"/>
    <mergeCell ref="K16:K17"/>
    <mergeCell ref="L13:L14"/>
    <mergeCell ref="M13:M14"/>
    <mergeCell ref="N13:N14"/>
    <mergeCell ref="O13:O14"/>
    <mergeCell ref="P13:P14"/>
    <mergeCell ref="Q13:Q14"/>
    <mergeCell ref="A13:A15"/>
    <mergeCell ref="B13:B15"/>
    <mergeCell ref="C13:C15"/>
    <mergeCell ref="D13:D15"/>
    <mergeCell ref="G13:G14"/>
    <mergeCell ref="K13:K14"/>
    <mergeCell ref="M8:M11"/>
    <mergeCell ref="N8:N11"/>
    <mergeCell ref="O8:O11"/>
    <mergeCell ref="P8:P11"/>
    <mergeCell ref="Q8:Q11"/>
    <mergeCell ref="G9:G11"/>
    <mergeCell ref="A8:A12"/>
    <mergeCell ref="B8:B11"/>
    <mergeCell ref="C8:C11"/>
    <mergeCell ref="D8:D11"/>
    <mergeCell ref="K8:K11"/>
    <mergeCell ref="L8:L11"/>
    <mergeCell ref="L5:L6"/>
    <mergeCell ref="M5:M6"/>
    <mergeCell ref="N5:N6"/>
    <mergeCell ref="O5:O6"/>
    <mergeCell ref="P5:P6"/>
    <mergeCell ref="Q5:Q6"/>
    <mergeCell ref="A5:A7"/>
    <mergeCell ref="B5:B6"/>
    <mergeCell ref="C5:C6"/>
    <mergeCell ref="D5:D6"/>
    <mergeCell ref="G5:G6"/>
    <mergeCell ref="K5:K6"/>
    <mergeCell ref="L1:L3"/>
    <mergeCell ref="M1:M3"/>
    <mergeCell ref="N1:N3"/>
    <mergeCell ref="O1:O3"/>
    <mergeCell ref="P1:P3"/>
    <mergeCell ref="Q1:Q2"/>
    <mergeCell ref="A1:A4"/>
    <mergeCell ref="B1:B4"/>
    <mergeCell ref="C1:C4"/>
    <mergeCell ref="D1:D4"/>
    <mergeCell ref="G1:G2"/>
    <mergeCell ref="K1:K3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17"/>
  <sheetViews>
    <sheetView tabSelected="1" view="pageBreakPreview" topLeftCell="A304" zoomScaleNormal="100" zoomScaleSheetLayoutView="100" workbookViewId="0">
      <selection activeCell="J237" sqref="J237:J239"/>
    </sheetView>
  </sheetViews>
  <sheetFormatPr defaultRowHeight="18"/>
  <cols>
    <col min="1" max="1" width="5.109375" style="280" customWidth="1"/>
    <col min="2" max="2" width="25.6640625" style="238" customWidth="1"/>
    <col min="3" max="3" width="23.77734375" style="238" customWidth="1"/>
    <col min="4" max="4" width="22.33203125" style="238" customWidth="1"/>
    <col min="5" max="5" width="13.88671875" style="280" customWidth="1"/>
    <col min="6" max="6" width="15.77734375" style="238" customWidth="1"/>
    <col min="7" max="7" width="16.33203125" style="280" customWidth="1"/>
    <col min="8" max="8" width="9.109375" style="280" customWidth="1"/>
    <col min="9" max="9" width="15.77734375" style="238" customWidth="1"/>
    <col min="10" max="10" width="23" style="238" customWidth="1"/>
    <col min="11" max="16384" width="8.88671875" style="238"/>
  </cols>
  <sheetData>
    <row r="1" spans="1:10" ht="36" customHeight="1">
      <c r="A1" s="278"/>
      <c r="B1" s="518" t="s">
        <v>428</v>
      </c>
      <c r="C1" s="518"/>
      <c r="D1" s="518"/>
      <c r="E1" s="518"/>
      <c r="F1" s="518"/>
      <c r="G1" s="518"/>
      <c r="H1" s="518"/>
      <c r="I1" s="518"/>
      <c r="J1" s="518"/>
    </row>
    <row r="2" spans="1:10" ht="5.4" customHeight="1">
      <c r="A2" s="278"/>
      <c r="B2" s="236"/>
      <c r="C2" s="236"/>
      <c r="D2" s="235"/>
      <c r="E2" s="282"/>
      <c r="F2" s="236"/>
      <c r="G2" s="282"/>
      <c r="H2" s="282"/>
      <c r="I2" s="236"/>
      <c r="J2" s="236"/>
    </row>
    <row r="3" spans="1:10" s="273" customFormat="1" ht="92.4">
      <c r="A3" s="275" t="s">
        <v>416</v>
      </c>
      <c r="B3" s="276" t="s">
        <v>2</v>
      </c>
      <c r="C3" s="277" t="s">
        <v>3</v>
      </c>
      <c r="D3" s="8" t="s">
        <v>10</v>
      </c>
      <c r="E3" s="8" t="s">
        <v>426</v>
      </c>
      <c r="F3" s="8" t="s">
        <v>12</v>
      </c>
      <c r="G3" s="8" t="s">
        <v>427</v>
      </c>
      <c r="H3" s="309" t="s">
        <v>418</v>
      </c>
      <c r="I3" s="309" t="s">
        <v>419</v>
      </c>
      <c r="J3" s="277" t="s">
        <v>421</v>
      </c>
    </row>
    <row r="4" spans="1:10">
      <c r="A4" s="514">
        <v>1</v>
      </c>
      <c r="B4" s="515" t="s">
        <v>33</v>
      </c>
      <c r="C4" s="492" t="s">
        <v>34</v>
      </c>
      <c r="D4" s="239" t="s">
        <v>20</v>
      </c>
      <c r="E4" s="284">
        <v>2</v>
      </c>
      <c r="F4" s="504" t="s">
        <v>29</v>
      </c>
      <c r="G4" s="498">
        <v>0</v>
      </c>
      <c r="H4" s="498">
        <v>0</v>
      </c>
      <c r="I4" s="526" t="s">
        <v>420</v>
      </c>
      <c r="J4" s="492" t="s">
        <v>430</v>
      </c>
    </row>
    <row r="5" spans="1:10" ht="37.200000000000003" customHeight="1">
      <c r="A5" s="514"/>
      <c r="B5" s="516"/>
      <c r="C5" s="493"/>
      <c r="D5" s="239" t="s">
        <v>28</v>
      </c>
      <c r="E5" s="284">
        <v>1</v>
      </c>
      <c r="F5" s="505"/>
      <c r="G5" s="508"/>
      <c r="H5" s="508"/>
      <c r="I5" s="512"/>
      <c r="J5" s="493"/>
    </row>
    <row r="6" spans="1:10" ht="54.6" customHeight="1">
      <c r="A6" s="514"/>
      <c r="B6" s="517"/>
      <c r="C6" s="494"/>
      <c r="D6" s="240" t="s">
        <v>24</v>
      </c>
      <c r="E6" s="285">
        <v>3</v>
      </c>
      <c r="F6" s="506"/>
      <c r="G6" s="509"/>
      <c r="H6" s="509"/>
      <c r="I6" s="512"/>
      <c r="J6" s="511"/>
    </row>
    <row r="7" spans="1:10">
      <c r="A7" s="514">
        <v>2</v>
      </c>
      <c r="B7" s="519" t="s">
        <v>424</v>
      </c>
      <c r="C7" s="521" t="s">
        <v>46</v>
      </c>
      <c r="D7" s="241" t="s">
        <v>40</v>
      </c>
      <c r="E7" s="286">
        <v>25</v>
      </c>
      <c r="F7" s="524" t="s">
        <v>29</v>
      </c>
      <c r="G7" s="498">
        <v>0</v>
      </c>
      <c r="H7" s="498">
        <v>0</v>
      </c>
      <c r="I7" s="512" t="s">
        <v>420</v>
      </c>
      <c r="J7" s="519" t="s">
        <v>435</v>
      </c>
    </row>
    <row r="8" spans="1:10">
      <c r="A8" s="514"/>
      <c r="B8" s="520"/>
      <c r="C8" s="522"/>
      <c r="D8" s="241" t="s">
        <v>44</v>
      </c>
      <c r="E8" s="286">
        <v>10</v>
      </c>
      <c r="F8" s="525"/>
      <c r="G8" s="508"/>
      <c r="H8" s="508"/>
      <c r="I8" s="512"/>
      <c r="J8" s="520"/>
    </row>
    <row r="9" spans="1:10" ht="37.799999999999997" customHeight="1">
      <c r="A9" s="514"/>
      <c r="B9" s="520"/>
      <c r="C9" s="522"/>
      <c r="D9" s="241" t="s">
        <v>53</v>
      </c>
      <c r="E9" s="286">
        <v>10</v>
      </c>
      <c r="F9" s="525"/>
      <c r="G9" s="508"/>
      <c r="H9" s="508"/>
      <c r="I9" s="512"/>
      <c r="J9" s="520"/>
    </row>
    <row r="10" spans="1:10" ht="37.200000000000003" customHeight="1">
      <c r="A10" s="514"/>
      <c r="B10" s="503"/>
      <c r="C10" s="523"/>
      <c r="D10" s="242" t="s">
        <v>24</v>
      </c>
      <c r="E10" s="287">
        <f>E7+E8+E9</f>
        <v>45</v>
      </c>
      <c r="F10" s="506"/>
      <c r="G10" s="509"/>
      <c r="H10" s="509"/>
      <c r="I10" s="512"/>
      <c r="J10" s="503"/>
    </row>
    <row r="11" spans="1:10" ht="54">
      <c r="A11" s="514">
        <v>3</v>
      </c>
      <c r="B11" s="521" t="s">
        <v>60</v>
      </c>
      <c r="C11" s="521" t="s">
        <v>61</v>
      </c>
      <c r="D11" s="241" t="s">
        <v>62</v>
      </c>
      <c r="E11" s="286">
        <v>2</v>
      </c>
      <c r="F11" s="513" t="s">
        <v>29</v>
      </c>
      <c r="G11" s="498">
        <v>0</v>
      </c>
      <c r="H11" s="498">
        <v>0</v>
      </c>
      <c r="I11" s="504" t="s">
        <v>420</v>
      </c>
      <c r="J11" s="521" t="s">
        <v>431</v>
      </c>
    </row>
    <row r="12" spans="1:10" ht="54">
      <c r="A12" s="514"/>
      <c r="B12" s="522"/>
      <c r="C12" s="522"/>
      <c r="D12" s="241" t="s">
        <v>67</v>
      </c>
      <c r="E12" s="286">
        <v>2</v>
      </c>
      <c r="F12" s="510"/>
      <c r="G12" s="508"/>
      <c r="H12" s="508"/>
      <c r="I12" s="510"/>
      <c r="J12" s="522"/>
    </row>
    <row r="13" spans="1:10" ht="54">
      <c r="A13" s="514"/>
      <c r="B13" s="522"/>
      <c r="C13" s="522"/>
      <c r="D13" s="241" t="s">
        <v>68</v>
      </c>
      <c r="E13" s="286">
        <v>2</v>
      </c>
      <c r="F13" s="510"/>
      <c r="G13" s="508"/>
      <c r="H13" s="508"/>
      <c r="I13" s="510"/>
      <c r="J13" s="522"/>
    </row>
    <row r="14" spans="1:10" ht="54">
      <c r="A14" s="514"/>
      <c r="B14" s="522"/>
      <c r="C14" s="522"/>
      <c r="D14" s="241" t="s">
        <v>69</v>
      </c>
      <c r="E14" s="286">
        <v>1</v>
      </c>
      <c r="F14" s="510"/>
      <c r="G14" s="508"/>
      <c r="H14" s="508"/>
      <c r="I14" s="510"/>
      <c r="J14" s="522"/>
    </row>
    <row r="15" spans="1:10" ht="72">
      <c r="A15" s="514"/>
      <c r="B15" s="522"/>
      <c r="C15" s="522"/>
      <c r="D15" s="241" t="s">
        <v>70</v>
      </c>
      <c r="E15" s="286">
        <v>1</v>
      </c>
      <c r="F15" s="510"/>
      <c r="G15" s="508"/>
      <c r="H15" s="508"/>
      <c r="I15" s="510"/>
      <c r="J15" s="522"/>
    </row>
    <row r="16" spans="1:10" ht="36">
      <c r="A16" s="514"/>
      <c r="B16" s="522"/>
      <c r="C16" s="522"/>
      <c r="D16" s="241" t="s">
        <v>71</v>
      </c>
      <c r="E16" s="286">
        <v>1</v>
      </c>
      <c r="F16" s="510"/>
      <c r="G16" s="508"/>
      <c r="H16" s="508"/>
      <c r="I16" s="510"/>
      <c r="J16" s="522"/>
    </row>
    <row r="17" spans="1:10">
      <c r="A17" s="514"/>
      <c r="B17" s="522"/>
      <c r="C17" s="522"/>
      <c r="D17" s="241" t="s">
        <v>72</v>
      </c>
      <c r="E17" s="286">
        <v>1</v>
      </c>
      <c r="F17" s="510"/>
      <c r="G17" s="508"/>
      <c r="H17" s="508"/>
      <c r="I17" s="510"/>
      <c r="J17" s="522"/>
    </row>
    <row r="18" spans="1:10" ht="36">
      <c r="A18" s="514"/>
      <c r="B18" s="522"/>
      <c r="C18" s="522"/>
      <c r="D18" s="241" t="s">
        <v>73</v>
      </c>
      <c r="E18" s="286">
        <v>3</v>
      </c>
      <c r="F18" s="510"/>
      <c r="G18" s="508"/>
      <c r="H18" s="508"/>
      <c r="I18" s="510"/>
      <c r="J18" s="522"/>
    </row>
    <row r="19" spans="1:10" ht="90">
      <c r="A19" s="514"/>
      <c r="B19" s="522"/>
      <c r="C19" s="522"/>
      <c r="D19" s="241" t="s">
        <v>74</v>
      </c>
      <c r="E19" s="286">
        <v>1</v>
      </c>
      <c r="F19" s="510"/>
      <c r="G19" s="508"/>
      <c r="H19" s="508"/>
      <c r="I19" s="510"/>
      <c r="J19" s="522"/>
    </row>
    <row r="20" spans="1:10" ht="54">
      <c r="A20" s="514"/>
      <c r="B20" s="522"/>
      <c r="C20" s="522"/>
      <c r="D20" s="241" t="s">
        <v>75</v>
      </c>
      <c r="E20" s="286">
        <v>3</v>
      </c>
      <c r="F20" s="510"/>
      <c r="G20" s="508"/>
      <c r="H20" s="508"/>
      <c r="I20" s="510"/>
      <c r="J20" s="522"/>
    </row>
    <row r="21" spans="1:10" ht="36">
      <c r="A21" s="514"/>
      <c r="B21" s="522"/>
      <c r="C21" s="522"/>
      <c r="D21" s="241" t="s">
        <v>76</v>
      </c>
      <c r="E21" s="286">
        <v>2</v>
      </c>
      <c r="F21" s="510"/>
      <c r="G21" s="508"/>
      <c r="H21" s="508"/>
      <c r="I21" s="510"/>
      <c r="J21" s="522"/>
    </row>
    <row r="22" spans="1:10" ht="36">
      <c r="A22" s="514"/>
      <c r="B22" s="522"/>
      <c r="C22" s="522"/>
      <c r="D22" s="241" t="s">
        <v>77</v>
      </c>
      <c r="E22" s="286">
        <v>5</v>
      </c>
      <c r="F22" s="510"/>
      <c r="G22" s="508"/>
      <c r="H22" s="508"/>
      <c r="I22" s="510"/>
      <c r="J22" s="522"/>
    </row>
    <row r="23" spans="1:10" ht="36">
      <c r="A23" s="514"/>
      <c r="B23" s="522"/>
      <c r="C23" s="522"/>
      <c r="D23" s="241" t="s">
        <v>78</v>
      </c>
      <c r="E23" s="286">
        <v>5</v>
      </c>
      <c r="F23" s="510"/>
      <c r="G23" s="508"/>
      <c r="H23" s="508"/>
      <c r="I23" s="510"/>
      <c r="J23" s="522"/>
    </row>
    <row r="24" spans="1:10">
      <c r="A24" s="514"/>
      <c r="B24" s="503"/>
      <c r="C24" s="523"/>
      <c r="D24" s="242" t="s">
        <v>24</v>
      </c>
      <c r="E24" s="287">
        <f>E11+E12+E13+E14+E15+E16+E17+E18+E19+E20+E21+E22+E23</f>
        <v>29</v>
      </c>
      <c r="F24" s="506"/>
      <c r="G24" s="509"/>
      <c r="H24" s="509"/>
      <c r="I24" s="506"/>
      <c r="J24" s="503"/>
    </row>
    <row r="25" spans="1:10" ht="72">
      <c r="A25" s="514">
        <v>4</v>
      </c>
      <c r="B25" s="521" t="s">
        <v>86</v>
      </c>
      <c r="C25" s="521" t="s">
        <v>61</v>
      </c>
      <c r="D25" s="241" t="s">
        <v>88</v>
      </c>
      <c r="E25" s="286">
        <v>3</v>
      </c>
      <c r="F25" s="513" t="s">
        <v>29</v>
      </c>
      <c r="G25" s="498">
        <v>0</v>
      </c>
      <c r="H25" s="498">
        <v>0</v>
      </c>
      <c r="I25" s="504" t="s">
        <v>420</v>
      </c>
      <c r="J25" s="521" t="s">
        <v>431</v>
      </c>
    </row>
    <row r="26" spans="1:10" ht="54">
      <c r="A26" s="514"/>
      <c r="B26" s="522"/>
      <c r="C26" s="522"/>
      <c r="D26" s="241" t="s">
        <v>62</v>
      </c>
      <c r="E26" s="286">
        <v>2</v>
      </c>
      <c r="F26" s="510"/>
      <c r="G26" s="508"/>
      <c r="H26" s="508"/>
      <c r="I26" s="510"/>
      <c r="J26" s="522"/>
    </row>
    <row r="27" spans="1:10" ht="54">
      <c r="A27" s="514"/>
      <c r="B27" s="522"/>
      <c r="C27" s="522"/>
      <c r="D27" s="241" t="s">
        <v>67</v>
      </c>
      <c r="E27" s="286">
        <v>2</v>
      </c>
      <c r="F27" s="510"/>
      <c r="G27" s="508"/>
      <c r="H27" s="508"/>
      <c r="I27" s="510"/>
      <c r="J27" s="522"/>
    </row>
    <row r="28" spans="1:10" ht="54">
      <c r="A28" s="514"/>
      <c r="B28" s="522"/>
      <c r="C28" s="522"/>
      <c r="D28" s="241" t="s">
        <v>68</v>
      </c>
      <c r="E28" s="286">
        <v>2</v>
      </c>
      <c r="F28" s="510"/>
      <c r="G28" s="508"/>
      <c r="H28" s="508"/>
      <c r="I28" s="510"/>
      <c r="J28" s="522"/>
    </row>
    <row r="29" spans="1:10" ht="54">
      <c r="A29" s="514"/>
      <c r="B29" s="522"/>
      <c r="C29" s="522"/>
      <c r="D29" s="241" t="s">
        <v>69</v>
      </c>
      <c r="E29" s="286">
        <v>1</v>
      </c>
      <c r="F29" s="510"/>
      <c r="G29" s="508"/>
      <c r="H29" s="508"/>
      <c r="I29" s="510"/>
      <c r="J29" s="522"/>
    </row>
    <row r="30" spans="1:10" ht="72">
      <c r="A30" s="514"/>
      <c r="B30" s="522"/>
      <c r="C30" s="522"/>
      <c r="D30" s="241" t="s">
        <v>70</v>
      </c>
      <c r="E30" s="286">
        <v>1</v>
      </c>
      <c r="F30" s="510"/>
      <c r="G30" s="508"/>
      <c r="H30" s="508"/>
      <c r="I30" s="510"/>
      <c r="J30" s="522"/>
    </row>
    <row r="31" spans="1:10" ht="36">
      <c r="A31" s="514"/>
      <c r="B31" s="522"/>
      <c r="C31" s="522"/>
      <c r="D31" s="241" t="s">
        <v>71</v>
      </c>
      <c r="E31" s="286">
        <v>1</v>
      </c>
      <c r="F31" s="510"/>
      <c r="G31" s="508"/>
      <c r="H31" s="508"/>
      <c r="I31" s="510"/>
      <c r="J31" s="522"/>
    </row>
    <row r="32" spans="1:10">
      <c r="A32" s="514"/>
      <c r="B32" s="522"/>
      <c r="C32" s="522"/>
      <c r="D32" s="241" t="s">
        <v>72</v>
      </c>
      <c r="E32" s="286">
        <v>1</v>
      </c>
      <c r="F32" s="510"/>
      <c r="G32" s="508"/>
      <c r="H32" s="508"/>
      <c r="I32" s="510"/>
      <c r="J32" s="522"/>
    </row>
    <row r="33" spans="1:10" ht="36">
      <c r="A33" s="514"/>
      <c r="B33" s="522"/>
      <c r="C33" s="522"/>
      <c r="D33" s="241" t="s">
        <v>73</v>
      </c>
      <c r="E33" s="286">
        <v>3</v>
      </c>
      <c r="F33" s="510"/>
      <c r="G33" s="508"/>
      <c r="H33" s="508"/>
      <c r="I33" s="510"/>
      <c r="J33" s="522"/>
    </row>
    <row r="34" spans="1:10" ht="90">
      <c r="A34" s="514"/>
      <c r="B34" s="522"/>
      <c r="C34" s="522"/>
      <c r="D34" s="241" t="s">
        <v>74</v>
      </c>
      <c r="E34" s="286">
        <v>1</v>
      </c>
      <c r="F34" s="510"/>
      <c r="G34" s="508"/>
      <c r="H34" s="508"/>
      <c r="I34" s="510"/>
      <c r="J34" s="522"/>
    </row>
    <row r="35" spans="1:10" ht="54">
      <c r="A35" s="514"/>
      <c r="B35" s="522"/>
      <c r="C35" s="522"/>
      <c r="D35" s="241" t="s">
        <v>75</v>
      </c>
      <c r="E35" s="286">
        <v>3</v>
      </c>
      <c r="F35" s="510"/>
      <c r="G35" s="508"/>
      <c r="H35" s="508"/>
      <c r="I35" s="510"/>
      <c r="J35" s="522"/>
    </row>
    <row r="36" spans="1:10" ht="36">
      <c r="A36" s="514"/>
      <c r="B36" s="522"/>
      <c r="C36" s="522"/>
      <c r="D36" s="241" t="s">
        <v>76</v>
      </c>
      <c r="E36" s="286">
        <v>2</v>
      </c>
      <c r="F36" s="510"/>
      <c r="G36" s="508"/>
      <c r="H36" s="508"/>
      <c r="I36" s="510"/>
      <c r="J36" s="522"/>
    </row>
    <row r="37" spans="1:10" ht="36">
      <c r="A37" s="514"/>
      <c r="B37" s="522"/>
      <c r="C37" s="522"/>
      <c r="D37" s="241" t="s">
        <v>77</v>
      </c>
      <c r="E37" s="286">
        <v>5</v>
      </c>
      <c r="F37" s="510"/>
      <c r="G37" s="508"/>
      <c r="H37" s="508"/>
      <c r="I37" s="510"/>
      <c r="J37" s="522"/>
    </row>
    <row r="38" spans="1:10" ht="36">
      <c r="A38" s="514"/>
      <c r="B38" s="522"/>
      <c r="C38" s="522"/>
      <c r="D38" s="241" t="s">
        <v>78</v>
      </c>
      <c r="E38" s="286">
        <v>5</v>
      </c>
      <c r="F38" s="510"/>
      <c r="G38" s="508"/>
      <c r="H38" s="508"/>
      <c r="I38" s="510"/>
      <c r="J38" s="522"/>
    </row>
    <row r="39" spans="1:10">
      <c r="A39" s="514"/>
      <c r="B39" s="503"/>
      <c r="C39" s="523"/>
      <c r="D39" s="242" t="s">
        <v>24</v>
      </c>
      <c r="E39" s="287">
        <f>E25+E26+E27+E28+E29+E30+E31+E32+E33+E34+E35+E36+E37+E38</f>
        <v>32</v>
      </c>
      <c r="F39" s="506"/>
      <c r="G39" s="509"/>
      <c r="H39" s="509"/>
      <c r="I39" s="506"/>
      <c r="J39" s="503"/>
    </row>
    <row r="40" spans="1:10">
      <c r="A40" s="514">
        <v>5</v>
      </c>
      <c r="B40" s="515" t="s">
        <v>97</v>
      </c>
      <c r="C40" s="492" t="s">
        <v>98</v>
      </c>
      <c r="D40" s="243" t="s">
        <v>31</v>
      </c>
      <c r="E40" s="288">
        <v>75</v>
      </c>
      <c r="F40" s="504" t="s">
        <v>29</v>
      </c>
      <c r="G40" s="498">
        <v>0</v>
      </c>
      <c r="H40" s="498">
        <v>0</v>
      </c>
      <c r="I40" s="504" t="s">
        <v>420</v>
      </c>
      <c r="J40" s="492" t="s">
        <v>432</v>
      </c>
    </row>
    <row r="41" spans="1:10">
      <c r="A41" s="514"/>
      <c r="B41" s="516"/>
      <c r="C41" s="493"/>
      <c r="D41" s="244" t="s">
        <v>106</v>
      </c>
      <c r="E41" s="289">
        <v>75</v>
      </c>
      <c r="F41" s="505"/>
      <c r="G41" s="508"/>
      <c r="H41" s="508"/>
      <c r="I41" s="510"/>
      <c r="J41" s="493"/>
    </row>
    <row r="42" spans="1:10" ht="53.4" customHeight="1">
      <c r="A42" s="514"/>
      <c r="B42" s="516"/>
      <c r="C42" s="493"/>
      <c r="D42" s="243" t="s">
        <v>32</v>
      </c>
      <c r="E42" s="288">
        <v>15</v>
      </c>
      <c r="F42" s="505"/>
      <c r="G42" s="508"/>
      <c r="H42" s="508"/>
      <c r="I42" s="510"/>
      <c r="J42" s="493"/>
    </row>
    <row r="43" spans="1:10">
      <c r="A43" s="514"/>
      <c r="B43" s="517"/>
      <c r="C43" s="494"/>
      <c r="D43" s="240" t="s">
        <v>24</v>
      </c>
      <c r="E43" s="290">
        <v>165</v>
      </c>
      <c r="F43" s="506"/>
      <c r="G43" s="509"/>
      <c r="H43" s="509"/>
      <c r="I43" s="506"/>
      <c r="J43" s="494"/>
    </row>
    <row r="44" spans="1:10">
      <c r="A44" s="514">
        <v>6</v>
      </c>
      <c r="B44" s="515" t="s">
        <v>136</v>
      </c>
      <c r="C44" s="492" t="s">
        <v>137</v>
      </c>
      <c r="D44" s="244" t="s">
        <v>141</v>
      </c>
      <c r="E44" s="291">
        <v>20</v>
      </c>
      <c r="F44" s="504" t="s">
        <v>57</v>
      </c>
      <c r="G44" s="498">
        <v>0</v>
      </c>
      <c r="H44" s="498">
        <v>0</v>
      </c>
      <c r="I44" s="504" t="s">
        <v>420</v>
      </c>
      <c r="J44" s="492" t="s">
        <v>431</v>
      </c>
    </row>
    <row r="45" spans="1:10">
      <c r="A45" s="514"/>
      <c r="B45" s="516"/>
      <c r="C45" s="493"/>
      <c r="D45" s="244" t="s">
        <v>59</v>
      </c>
      <c r="E45" s="291">
        <v>10</v>
      </c>
      <c r="F45" s="505"/>
      <c r="G45" s="508"/>
      <c r="H45" s="508"/>
      <c r="I45" s="510"/>
      <c r="J45" s="493"/>
    </row>
    <row r="46" spans="1:10" ht="40.200000000000003" customHeight="1">
      <c r="A46" s="514"/>
      <c r="B46" s="516"/>
      <c r="C46" s="493"/>
      <c r="D46" s="244" t="s">
        <v>31</v>
      </c>
      <c r="E46" s="291">
        <v>10</v>
      </c>
      <c r="F46" s="505"/>
      <c r="G46" s="508"/>
      <c r="H46" s="508"/>
      <c r="I46" s="510"/>
      <c r="J46" s="493"/>
    </row>
    <row r="47" spans="1:10">
      <c r="A47" s="514"/>
      <c r="B47" s="517"/>
      <c r="C47" s="494"/>
      <c r="D47" s="245" t="s">
        <v>24</v>
      </c>
      <c r="E47" s="285">
        <v>40</v>
      </c>
      <c r="F47" s="506"/>
      <c r="G47" s="509"/>
      <c r="H47" s="509"/>
      <c r="I47" s="506"/>
      <c r="J47" s="511"/>
    </row>
    <row r="48" spans="1:10">
      <c r="A48" s="514">
        <v>7</v>
      </c>
      <c r="B48" s="521" t="s">
        <v>161</v>
      </c>
      <c r="C48" s="521" t="s">
        <v>162</v>
      </c>
      <c r="D48" s="246" t="s">
        <v>40</v>
      </c>
      <c r="E48" s="292">
        <v>30</v>
      </c>
      <c r="F48" s="524" t="s">
        <v>29</v>
      </c>
      <c r="G48" s="498">
        <v>0</v>
      </c>
      <c r="H48" s="498">
        <v>0</v>
      </c>
      <c r="I48" s="504" t="s">
        <v>420</v>
      </c>
      <c r="J48" s="521" t="s">
        <v>431</v>
      </c>
    </row>
    <row r="49" spans="1:10">
      <c r="A49" s="514"/>
      <c r="B49" s="522"/>
      <c r="C49" s="522"/>
      <c r="D49" s="246" t="s">
        <v>31</v>
      </c>
      <c r="E49" s="292">
        <v>20</v>
      </c>
      <c r="F49" s="510"/>
      <c r="G49" s="508"/>
      <c r="H49" s="508"/>
      <c r="I49" s="510"/>
      <c r="J49" s="522"/>
    </row>
    <row r="50" spans="1:10" ht="36">
      <c r="A50" s="514"/>
      <c r="B50" s="522"/>
      <c r="C50" s="522"/>
      <c r="D50" s="246" t="s">
        <v>154</v>
      </c>
      <c r="E50" s="292">
        <v>10</v>
      </c>
      <c r="F50" s="510"/>
      <c r="G50" s="508"/>
      <c r="H50" s="508"/>
      <c r="I50" s="510"/>
      <c r="J50" s="522"/>
    </row>
    <row r="51" spans="1:10" ht="54">
      <c r="A51" s="514"/>
      <c r="B51" s="522"/>
      <c r="C51" s="522"/>
      <c r="D51" s="246" t="s">
        <v>146</v>
      </c>
      <c r="E51" s="292">
        <v>10</v>
      </c>
      <c r="F51" s="510"/>
      <c r="G51" s="508"/>
      <c r="H51" s="508"/>
      <c r="I51" s="510"/>
      <c r="J51" s="522"/>
    </row>
    <row r="52" spans="1:10" ht="54">
      <c r="A52" s="514"/>
      <c r="B52" s="522"/>
      <c r="C52" s="522"/>
      <c r="D52" s="246" t="s">
        <v>134</v>
      </c>
      <c r="E52" s="292">
        <v>10</v>
      </c>
      <c r="F52" s="510"/>
      <c r="G52" s="508"/>
      <c r="H52" s="508"/>
      <c r="I52" s="510"/>
      <c r="J52" s="522"/>
    </row>
    <row r="53" spans="1:10">
      <c r="A53" s="514"/>
      <c r="B53" s="522"/>
      <c r="C53" s="522"/>
      <c r="D53" s="246" t="s">
        <v>109</v>
      </c>
      <c r="E53" s="292">
        <v>20</v>
      </c>
      <c r="F53" s="510"/>
      <c r="G53" s="508"/>
      <c r="H53" s="508"/>
      <c r="I53" s="510"/>
      <c r="J53" s="522"/>
    </row>
    <row r="54" spans="1:10">
      <c r="A54" s="514"/>
      <c r="B54" s="522"/>
      <c r="C54" s="522"/>
      <c r="D54" s="246" t="s">
        <v>168</v>
      </c>
      <c r="E54" s="292">
        <v>20</v>
      </c>
      <c r="F54" s="510"/>
      <c r="G54" s="508"/>
      <c r="H54" s="508"/>
      <c r="I54" s="510"/>
      <c r="J54" s="522"/>
    </row>
    <row r="55" spans="1:10">
      <c r="A55" s="514"/>
      <c r="B55" s="522"/>
      <c r="C55" s="522"/>
      <c r="D55" s="246" t="s">
        <v>82</v>
      </c>
      <c r="E55" s="292">
        <v>10</v>
      </c>
      <c r="F55" s="510"/>
      <c r="G55" s="508"/>
      <c r="H55" s="508"/>
      <c r="I55" s="510"/>
      <c r="J55" s="522"/>
    </row>
    <row r="56" spans="1:10" ht="36">
      <c r="A56" s="514"/>
      <c r="B56" s="522"/>
      <c r="C56" s="522"/>
      <c r="D56" s="246" t="s">
        <v>169</v>
      </c>
      <c r="E56" s="292">
        <v>10</v>
      </c>
      <c r="F56" s="510"/>
      <c r="G56" s="508"/>
      <c r="H56" s="508"/>
      <c r="I56" s="510"/>
      <c r="J56" s="522"/>
    </row>
    <row r="57" spans="1:10" ht="36">
      <c r="A57" s="514"/>
      <c r="B57" s="522"/>
      <c r="C57" s="522"/>
      <c r="D57" s="246" t="s">
        <v>170</v>
      </c>
      <c r="E57" s="292">
        <v>5</v>
      </c>
      <c r="F57" s="510"/>
      <c r="G57" s="508"/>
      <c r="H57" s="508"/>
      <c r="I57" s="510"/>
      <c r="J57" s="522"/>
    </row>
    <row r="58" spans="1:10" ht="36">
      <c r="A58" s="514"/>
      <c r="B58" s="522"/>
      <c r="C58" s="522"/>
      <c r="D58" s="246" t="s">
        <v>171</v>
      </c>
      <c r="E58" s="292">
        <v>5</v>
      </c>
      <c r="F58" s="510"/>
      <c r="G58" s="508"/>
      <c r="H58" s="508"/>
      <c r="I58" s="510"/>
      <c r="J58" s="522"/>
    </row>
    <row r="59" spans="1:10">
      <c r="A59" s="514"/>
      <c r="B59" s="503"/>
      <c r="C59" s="523"/>
      <c r="D59" s="247" t="s">
        <v>24</v>
      </c>
      <c r="E59" s="293">
        <v>150</v>
      </c>
      <c r="F59" s="506"/>
      <c r="G59" s="509"/>
      <c r="H59" s="509"/>
      <c r="I59" s="506"/>
      <c r="J59" s="503"/>
    </row>
    <row r="60" spans="1:10">
      <c r="A60" s="514">
        <v>8</v>
      </c>
      <c r="B60" s="515" t="s">
        <v>208</v>
      </c>
      <c r="C60" s="492" t="s">
        <v>209</v>
      </c>
      <c r="D60" s="244" t="s">
        <v>106</v>
      </c>
      <c r="E60" s="291">
        <v>5</v>
      </c>
      <c r="F60" s="504" t="s">
        <v>131</v>
      </c>
      <c r="G60" s="498">
        <v>0</v>
      </c>
      <c r="H60" s="498">
        <v>0</v>
      </c>
      <c r="I60" s="504" t="s">
        <v>420</v>
      </c>
      <c r="J60" s="492" t="s">
        <v>433</v>
      </c>
    </row>
    <row r="61" spans="1:10">
      <c r="A61" s="514"/>
      <c r="B61" s="516"/>
      <c r="C61" s="493"/>
      <c r="D61" s="244" t="s">
        <v>114</v>
      </c>
      <c r="E61" s="291">
        <v>5</v>
      </c>
      <c r="F61" s="505"/>
      <c r="G61" s="508"/>
      <c r="H61" s="508"/>
      <c r="I61" s="538"/>
      <c r="J61" s="493"/>
    </row>
    <row r="62" spans="1:10">
      <c r="A62" s="514"/>
      <c r="B62" s="516"/>
      <c r="C62" s="493"/>
      <c r="D62" s="244" t="s">
        <v>211</v>
      </c>
      <c r="E62" s="291">
        <v>5</v>
      </c>
      <c r="F62" s="505"/>
      <c r="G62" s="508"/>
      <c r="H62" s="508"/>
      <c r="I62" s="538"/>
      <c r="J62" s="493"/>
    </row>
    <row r="63" spans="1:10">
      <c r="A63" s="514"/>
      <c r="B63" s="516"/>
      <c r="C63" s="493"/>
      <c r="D63" s="244" t="s">
        <v>118</v>
      </c>
      <c r="E63" s="291">
        <v>5</v>
      </c>
      <c r="F63" s="505"/>
      <c r="G63" s="508"/>
      <c r="H63" s="508"/>
      <c r="I63" s="538"/>
      <c r="J63" s="493"/>
    </row>
    <row r="64" spans="1:10">
      <c r="A64" s="514"/>
      <c r="B64" s="516"/>
      <c r="C64" s="493"/>
      <c r="D64" s="244" t="s">
        <v>212</v>
      </c>
      <c r="E64" s="291">
        <v>2</v>
      </c>
      <c r="F64" s="505"/>
      <c r="G64" s="508"/>
      <c r="H64" s="508"/>
      <c r="I64" s="538"/>
      <c r="J64" s="493"/>
    </row>
    <row r="65" spans="1:10">
      <c r="A65" s="514"/>
      <c r="B65" s="517"/>
      <c r="C65" s="494"/>
      <c r="D65" s="245" t="s">
        <v>24</v>
      </c>
      <c r="E65" s="285">
        <v>22</v>
      </c>
      <c r="F65" s="506"/>
      <c r="G65" s="509"/>
      <c r="H65" s="509"/>
      <c r="I65" s="537"/>
      <c r="J65" s="511"/>
    </row>
    <row r="66" spans="1:10" ht="34.200000000000003" customHeight="1">
      <c r="A66" s="529">
        <v>9</v>
      </c>
      <c r="B66" s="519" t="s">
        <v>214</v>
      </c>
      <c r="C66" s="521" t="s">
        <v>215</v>
      </c>
      <c r="D66" s="246" t="s">
        <v>40</v>
      </c>
      <c r="E66" s="292">
        <v>25</v>
      </c>
      <c r="F66" s="524" t="s">
        <v>29</v>
      </c>
      <c r="G66" s="498">
        <v>0</v>
      </c>
      <c r="H66" s="498">
        <v>0</v>
      </c>
      <c r="I66" s="504" t="s">
        <v>420</v>
      </c>
      <c r="J66" s="492" t="s">
        <v>434</v>
      </c>
    </row>
    <row r="67" spans="1:10" ht="39" customHeight="1">
      <c r="A67" s="530"/>
      <c r="B67" s="520"/>
      <c r="C67" s="522"/>
      <c r="D67" s="246" t="s">
        <v>44</v>
      </c>
      <c r="E67" s="292">
        <v>15</v>
      </c>
      <c r="F67" s="510"/>
      <c r="G67" s="508"/>
      <c r="H67" s="508"/>
      <c r="I67" s="510"/>
      <c r="J67" s="493"/>
    </row>
    <row r="68" spans="1:10" ht="22.2" customHeight="1">
      <c r="A68" s="531"/>
      <c r="B68" s="503"/>
      <c r="C68" s="523"/>
      <c r="D68" s="247" t="s">
        <v>24</v>
      </c>
      <c r="E68" s="293">
        <f>E67+E66</f>
        <v>40</v>
      </c>
      <c r="F68" s="506"/>
      <c r="G68" s="509"/>
      <c r="H68" s="509"/>
      <c r="I68" s="506"/>
      <c r="J68" s="503"/>
    </row>
    <row r="69" spans="1:10">
      <c r="A69" s="514">
        <v>10</v>
      </c>
      <c r="B69" s="515" t="s">
        <v>230</v>
      </c>
      <c r="C69" s="492" t="s">
        <v>231</v>
      </c>
      <c r="D69" s="244" t="s">
        <v>106</v>
      </c>
      <c r="E69" s="291">
        <v>8</v>
      </c>
      <c r="F69" s="543" t="s">
        <v>57</v>
      </c>
      <c r="G69" s="498">
        <v>0</v>
      </c>
      <c r="H69" s="498">
        <v>0</v>
      </c>
      <c r="I69" s="495" t="s">
        <v>420</v>
      </c>
      <c r="J69" s="527" t="s">
        <v>433</v>
      </c>
    </row>
    <row r="70" spans="1:10" ht="36">
      <c r="A70" s="514"/>
      <c r="B70" s="516"/>
      <c r="C70" s="493"/>
      <c r="D70" s="244" t="s">
        <v>235</v>
      </c>
      <c r="E70" s="291">
        <v>8</v>
      </c>
      <c r="F70" s="510"/>
      <c r="G70" s="508"/>
      <c r="H70" s="508"/>
      <c r="I70" s="535"/>
      <c r="J70" s="528"/>
    </row>
    <row r="71" spans="1:10" ht="36">
      <c r="A71" s="514"/>
      <c r="B71" s="516"/>
      <c r="C71" s="493"/>
      <c r="D71" s="244" t="s">
        <v>154</v>
      </c>
      <c r="E71" s="291">
        <v>6</v>
      </c>
      <c r="F71" s="510"/>
      <c r="G71" s="508"/>
      <c r="H71" s="508"/>
      <c r="I71" s="535"/>
      <c r="J71" s="528"/>
    </row>
    <row r="72" spans="1:10">
      <c r="A72" s="514"/>
      <c r="B72" s="516"/>
      <c r="C72" s="493"/>
      <c r="D72" s="244" t="s">
        <v>118</v>
      </c>
      <c r="E72" s="291">
        <v>8</v>
      </c>
      <c r="F72" s="510"/>
      <c r="G72" s="508"/>
      <c r="H72" s="508"/>
      <c r="I72" s="535"/>
      <c r="J72" s="528"/>
    </row>
    <row r="73" spans="1:10">
      <c r="A73" s="514"/>
      <c r="B73" s="516"/>
      <c r="C73" s="493"/>
      <c r="D73" s="244" t="s">
        <v>59</v>
      </c>
      <c r="E73" s="291">
        <v>8</v>
      </c>
      <c r="F73" s="510"/>
      <c r="G73" s="508"/>
      <c r="H73" s="508"/>
      <c r="I73" s="535"/>
      <c r="J73" s="528"/>
    </row>
    <row r="74" spans="1:10">
      <c r="A74" s="514"/>
      <c r="B74" s="516"/>
      <c r="C74" s="493"/>
      <c r="D74" s="244" t="s">
        <v>82</v>
      </c>
      <c r="E74" s="291">
        <v>8</v>
      </c>
      <c r="F74" s="510"/>
      <c r="G74" s="508"/>
      <c r="H74" s="508"/>
      <c r="I74" s="535"/>
      <c r="J74" s="528"/>
    </row>
    <row r="75" spans="1:10" ht="36">
      <c r="A75" s="514"/>
      <c r="B75" s="516"/>
      <c r="C75" s="493"/>
      <c r="D75" s="244" t="s">
        <v>159</v>
      </c>
      <c r="E75" s="291">
        <v>8</v>
      </c>
      <c r="F75" s="510"/>
      <c r="G75" s="508"/>
      <c r="H75" s="508"/>
      <c r="I75" s="535"/>
      <c r="J75" s="528"/>
    </row>
    <row r="76" spans="1:10">
      <c r="A76" s="514"/>
      <c r="B76" s="516"/>
      <c r="C76" s="493"/>
      <c r="D76" s="244" t="s">
        <v>236</v>
      </c>
      <c r="E76" s="291">
        <v>6</v>
      </c>
      <c r="F76" s="510"/>
      <c r="G76" s="508"/>
      <c r="H76" s="508"/>
      <c r="I76" s="535"/>
      <c r="J76" s="528"/>
    </row>
    <row r="77" spans="1:10" ht="36">
      <c r="A77" s="514"/>
      <c r="B77" s="516"/>
      <c r="C77" s="493"/>
      <c r="D77" s="244" t="s">
        <v>170</v>
      </c>
      <c r="E77" s="291">
        <v>6</v>
      </c>
      <c r="F77" s="510"/>
      <c r="G77" s="508"/>
      <c r="H77" s="508"/>
      <c r="I77" s="535"/>
      <c r="J77" s="528"/>
    </row>
    <row r="78" spans="1:10" ht="72">
      <c r="A78" s="514"/>
      <c r="B78" s="516"/>
      <c r="C78" s="493"/>
      <c r="D78" s="244" t="s">
        <v>237</v>
      </c>
      <c r="E78" s="291">
        <v>6</v>
      </c>
      <c r="F78" s="510"/>
      <c r="G78" s="508"/>
      <c r="H78" s="508"/>
      <c r="I78" s="535"/>
      <c r="J78" s="528"/>
    </row>
    <row r="79" spans="1:10">
      <c r="A79" s="514"/>
      <c r="B79" s="517"/>
      <c r="C79" s="494"/>
      <c r="D79" s="248" t="s">
        <v>24</v>
      </c>
      <c r="E79" s="285">
        <f>E69+E70+E71+E72+E73+E74+E75+E76+E77+E78</f>
        <v>72</v>
      </c>
      <c r="F79" s="506"/>
      <c r="G79" s="509"/>
      <c r="H79" s="509"/>
      <c r="I79" s="511"/>
      <c r="J79" s="511"/>
    </row>
    <row r="80" spans="1:10" ht="56.4" customHeight="1">
      <c r="A80" s="514">
        <v>11</v>
      </c>
      <c r="B80" s="532" t="s">
        <v>238</v>
      </c>
      <c r="C80" s="492" t="s">
        <v>239</v>
      </c>
      <c r="D80" s="239" t="s">
        <v>141</v>
      </c>
      <c r="E80" s="284">
        <v>20</v>
      </c>
      <c r="F80" s="504" t="s">
        <v>151</v>
      </c>
      <c r="G80" s="498">
        <v>0</v>
      </c>
      <c r="H80" s="498">
        <v>0</v>
      </c>
      <c r="I80" s="504" t="s">
        <v>420</v>
      </c>
      <c r="J80" s="492" t="s">
        <v>433</v>
      </c>
    </row>
    <row r="81" spans="1:10" ht="47.4" customHeight="1">
      <c r="A81" s="514"/>
      <c r="B81" s="533"/>
      <c r="C81" s="494"/>
      <c r="D81" s="240" t="s">
        <v>24</v>
      </c>
      <c r="E81" s="285">
        <v>20</v>
      </c>
      <c r="F81" s="506"/>
      <c r="G81" s="509"/>
      <c r="H81" s="509"/>
      <c r="I81" s="537"/>
      <c r="J81" s="494"/>
    </row>
    <row r="82" spans="1:10">
      <c r="A82" s="514">
        <v>12</v>
      </c>
      <c r="B82" s="532" t="s">
        <v>54</v>
      </c>
      <c r="C82" s="492" t="s">
        <v>55</v>
      </c>
      <c r="D82" s="249" t="s">
        <v>20</v>
      </c>
      <c r="E82" s="291">
        <v>2</v>
      </c>
      <c r="F82" s="504" t="s">
        <v>57</v>
      </c>
      <c r="G82" s="498">
        <v>0</v>
      </c>
      <c r="H82" s="498">
        <v>0</v>
      </c>
      <c r="I82" s="504" t="s">
        <v>420</v>
      </c>
      <c r="J82" s="492" t="s">
        <v>433</v>
      </c>
    </row>
    <row r="83" spans="1:10">
      <c r="A83" s="514"/>
      <c r="B83" s="534"/>
      <c r="C83" s="493"/>
      <c r="D83" s="249" t="s">
        <v>59</v>
      </c>
      <c r="E83" s="291">
        <v>10</v>
      </c>
      <c r="F83" s="505"/>
      <c r="G83" s="508"/>
      <c r="H83" s="508"/>
      <c r="I83" s="538"/>
      <c r="J83" s="493"/>
    </row>
    <row r="84" spans="1:10">
      <c r="A84" s="514"/>
      <c r="B84" s="534"/>
      <c r="C84" s="493"/>
      <c r="D84" s="249" t="s">
        <v>31</v>
      </c>
      <c r="E84" s="291">
        <v>10</v>
      </c>
      <c r="F84" s="510"/>
      <c r="G84" s="508"/>
      <c r="H84" s="508"/>
      <c r="I84" s="538"/>
      <c r="J84" s="535"/>
    </row>
    <row r="85" spans="1:10" ht="54.6" customHeight="1">
      <c r="A85" s="514"/>
      <c r="B85" s="533"/>
      <c r="C85" s="494"/>
      <c r="D85" s="240" t="s">
        <v>24</v>
      </c>
      <c r="E85" s="285">
        <v>22</v>
      </c>
      <c r="F85" s="506"/>
      <c r="G85" s="509"/>
      <c r="H85" s="509"/>
      <c r="I85" s="537"/>
      <c r="J85" s="511"/>
    </row>
    <row r="86" spans="1:10" ht="25.2" customHeight="1">
      <c r="A86" s="514">
        <v>13</v>
      </c>
      <c r="B86" s="521" t="s">
        <v>17</v>
      </c>
      <c r="C86" s="521" t="s">
        <v>18</v>
      </c>
      <c r="D86" s="250" t="s">
        <v>20</v>
      </c>
      <c r="E86" s="286">
        <v>3</v>
      </c>
      <c r="F86" s="513" t="s">
        <v>21</v>
      </c>
      <c r="G86" s="498">
        <v>0</v>
      </c>
      <c r="H86" s="498">
        <v>0</v>
      </c>
      <c r="I86" s="504" t="s">
        <v>420</v>
      </c>
      <c r="J86" s="492" t="s">
        <v>433</v>
      </c>
    </row>
    <row r="87" spans="1:10" ht="52.2" customHeight="1">
      <c r="A87" s="514"/>
      <c r="B87" s="522"/>
      <c r="C87" s="522"/>
      <c r="D87" s="250" t="s">
        <v>23</v>
      </c>
      <c r="E87" s="286">
        <v>2</v>
      </c>
      <c r="F87" s="536"/>
      <c r="G87" s="508"/>
      <c r="H87" s="508"/>
      <c r="I87" s="510"/>
      <c r="J87" s="493"/>
    </row>
    <row r="88" spans="1:10">
      <c r="A88" s="514"/>
      <c r="B88" s="503"/>
      <c r="C88" s="523"/>
      <c r="D88" s="242" t="s">
        <v>24</v>
      </c>
      <c r="E88" s="287">
        <f>E86+E87</f>
        <v>5</v>
      </c>
      <c r="F88" s="506"/>
      <c r="G88" s="509"/>
      <c r="H88" s="509"/>
      <c r="I88" s="506"/>
      <c r="J88" s="503"/>
    </row>
    <row r="89" spans="1:10" ht="33" customHeight="1">
      <c r="A89" s="514">
        <v>14</v>
      </c>
      <c r="B89" s="519" t="s">
        <v>37</v>
      </c>
      <c r="C89" s="521" t="s">
        <v>38</v>
      </c>
      <c r="D89" s="251" t="s">
        <v>40</v>
      </c>
      <c r="E89" s="292">
        <v>8</v>
      </c>
      <c r="F89" s="524" t="s">
        <v>29</v>
      </c>
      <c r="G89" s="498">
        <v>0</v>
      </c>
      <c r="H89" s="498">
        <v>0</v>
      </c>
      <c r="I89" s="504" t="s">
        <v>420</v>
      </c>
      <c r="J89" s="492" t="s">
        <v>433</v>
      </c>
    </row>
    <row r="90" spans="1:10" ht="40.799999999999997" customHeight="1">
      <c r="A90" s="514"/>
      <c r="B90" s="520"/>
      <c r="C90" s="522"/>
      <c r="D90" s="251" t="s">
        <v>44</v>
      </c>
      <c r="E90" s="292">
        <v>8</v>
      </c>
      <c r="F90" s="525"/>
      <c r="G90" s="508"/>
      <c r="H90" s="508"/>
      <c r="I90" s="510"/>
      <c r="J90" s="493"/>
    </row>
    <row r="91" spans="1:10">
      <c r="A91" s="514"/>
      <c r="B91" s="503"/>
      <c r="C91" s="523"/>
      <c r="D91" s="247" t="s">
        <v>24</v>
      </c>
      <c r="E91" s="293">
        <f>E89+E90</f>
        <v>16</v>
      </c>
      <c r="F91" s="506"/>
      <c r="G91" s="509"/>
      <c r="H91" s="509"/>
      <c r="I91" s="506"/>
      <c r="J91" s="503"/>
    </row>
    <row r="92" spans="1:10">
      <c r="A92" s="514">
        <v>15</v>
      </c>
      <c r="B92" s="521" t="s">
        <v>107</v>
      </c>
      <c r="C92" s="521" t="s">
        <v>108</v>
      </c>
      <c r="D92" s="246" t="s">
        <v>109</v>
      </c>
      <c r="E92" s="292">
        <v>15</v>
      </c>
      <c r="F92" s="524" t="s">
        <v>29</v>
      </c>
      <c r="G92" s="498">
        <v>0</v>
      </c>
      <c r="H92" s="498">
        <v>0</v>
      </c>
      <c r="I92" s="504" t="s">
        <v>420</v>
      </c>
      <c r="J92" s="521" t="s">
        <v>433</v>
      </c>
    </row>
    <row r="93" spans="1:10">
      <c r="A93" s="514"/>
      <c r="B93" s="522"/>
      <c r="C93" s="522"/>
      <c r="D93" s="252" t="s">
        <v>111</v>
      </c>
      <c r="E93" s="294">
        <v>15</v>
      </c>
      <c r="F93" s="525"/>
      <c r="G93" s="508"/>
      <c r="H93" s="508"/>
      <c r="I93" s="510"/>
      <c r="J93" s="522"/>
    </row>
    <row r="94" spans="1:10">
      <c r="A94" s="514"/>
      <c r="B94" s="522"/>
      <c r="C94" s="522"/>
      <c r="D94" s="252" t="s">
        <v>83</v>
      </c>
      <c r="E94" s="294">
        <v>10</v>
      </c>
      <c r="F94" s="525"/>
      <c r="G94" s="508"/>
      <c r="H94" s="508"/>
      <c r="I94" s="510"/>
      <c r="J94" s="522"/>
    </row>
    <row r="95" spans="1:10">
      <c r="A95" s="514"/>
      <c r="B95" s="522"/>
      <c r="C95" s="522"/>
      <c r="D95" s="252" t="s">
        <v>31</v>
      </c>
      <c r="E95" s="294">
        <v>15</v>
      </c>
      <c r="F95" s="525"/>
      <c r="G95" s="508"/>
      <c r="H95" s="508"/>
      <c r="I95" s="510"/>
      <c r="J95" s="522"/>
    </row>
    <row r="96" spans="1:10">
      <c r="A96" s="514"/>
      <c r="B96" s="522"/>
      <c r="C96" s="522"/>
      <c r="D96" s="252" t="s">
        <v>112</v>
      </c>
      <c r="E96" s="294">
        <v>10</v>
      </c>
      <c r="F96" s="525"/>
      <c r="G96" s="508"/>
      <c r="H96" s="508"/>
      <c r="I96" s="510"/>
      <c r="J96" s="522"/>
    </row>
    <row r="97" spans="1:10">
      <c r="A97" s="514"/>
      <c r="B97" s="522"/>
      <c r="C97" s="522"/>
      <c r="D97" s="252" t="s">
        <v>113</v>
      </c>
      <c r="E97" s="294">
        <v>15</v>
      </c>
      <c r="F97" s="525"/>
      <c r="G97" s="508"/>
      <c r="H97" s="508"/>
      <c r="I97" s="510"/>
      <c r="J97" s="522"/>
    </row>
    <row r="98" spans="1:10">
      <c r="A98" s="514"/>
      <c r="B98" s="522"/>
      <c r="C98" s="522"/>
      <c r="D98" s="252" t="s">
        <v>114</v>
      </c>
      <c r="E98" s="294">
        <v>15</v>
      </c>
      <c r="F98" s="525"/>
      <c r="G98" s="508"/>
      <c r="H98" s="508"/>
      <c r="I98" s="510"/>
      <c r="J98" s="522"/>
    </row>
    <row r="99" spans="1:10">
      <c r="A99" s="514"/>
      <c r="B99" s="522"/>
      <c r="C99" s="522"/>
      <c r="D99" s="252" t="s">
        <v>82</v>
      </c>
      <c r="E99" s="294">
        <v>15</v>
      </c>
      <c r="F99" s="525"/>
      <c r="G99" s="508"/>
      <c r="H99" s="508"/>
      <c r="I99" s="510"/>
      <c r="J99" s="522"/>
    </row>
    <row r="100" spans="1:10">
      <c r="A100" s="514"/>
      <c r="B100" s="522"/>
      <c r="C100" s="522"/>
      <c r="D100" s="252" t="s">
        <v>115</v>
      </c>
      <c r="E100" s="294">
        <v>10</v>
      </c>
      <c r="F100" s="525"/>
      <c r="G100" s="508"/>
      <c r="H100" s="508"/>
      <c r="I100" s="510"/>
      <c r="J100" s="522"/>
    </row>
    <row r="101" spans="1:10" ht="36">
      <c r="A101" s="514"/>
      <c r="B101" s="522"/>
      <c r="C101" s="522"/>
      <c r="D101" s="252" t="s">
        <v>116</v>
      </c>
      <c r="E101" s="294">
        <v>15</v>
      </c>
      <c r="F101" s="525"/>
      <c r="G101" s="508"/>
      <c r="H101" s="508"/>
      <c r="I101" s="510"/>
      <c r="J101" s="522"/>
    </row>
    <row r="102" spans="1:10" ht="36">
      <c r="A102" s="514"/>
      <c r="B102" s="522"/>
      <c r="C102" s="522"/>
      <c r="D102" s="252" t="s">
        <v>32</v>
      </c>
      <c r="E102" s="294">
        <v>10</v>
      </c>
      <c r="F102" s="525"/>
      <c r="G102" s="508"/>
      <c r="H102" s="508"/>
      <c r="I102" s="510"/>
      <c r="J102" s="522"/>
    </row>
    <row r="103" spans="1:10" ht="36">
      <c r="A103" s="514"/>
      <c r="B103" s="522"/>
      <c r="C103" s="522"/>
      <c r="D103" s="252" t="s">
        <v>117</v>
      </c>
      <c r="E103" s="294">
        <v>30</v>
      </c>
      <c r="F103" s="525"/>
      <c r="G103" s="508"/>
      <c r="H103" s="508"/>
      <c r="I103" s="510"/>
      <c r="J103" s="522"/>
    </row>
    <row r="104" spans="1:10">
      <c r="A104" s="514"/>
      <c r="B104" s="522"/>
      <c r="C104" s="522"/>
      <c r="D104" s="253" t="s">
        <v>118</v>
      </c>
      <c r="E104" s="294">
        <v>15</v>
      </c>
      <c r="F104" s="525"/>
      <c r="G104" s="508"/>
      <c r="H104" s="508"/>
      <c r="I104" s="510"/>
      <c r="J104" s="522"/>
    </row>
    <row r="105" spans="1:10">
      <c r="A105" s="514"/>
      <c r="B105" s="522"/>
      <c r="C105" s="522"/>
      <c r="D105" s="253" t="s">
        <v>40</v>
      </c>
      <c r="E105" s="294">
        <v>15</v>
      </c>
      <c r="F105" s="525"/>
      <c r="G105" s="508"/>
      <c r="H105" s="508"/>
      <c r="I105" s="510"/>
      <c r="J105" s="522"/>
    </row>
    <row r="106" spans="1:10">
      <c r="A106" s="514"/>
      <c r="B106" s="522"/>
      <c r="C106" s="522"/>
      <c r="D106" s="253" t="s">
        <v>20</v>
      </c>
      <c r="E106" s="294">
        <v>5</v>
      </c>
      <c r="F106" s="525"/>
      <c r="G106" s="508"/>
      <c r="H106" s="508"/>
      <c r="I106" s="510"/>
      <c r="J106" s="522"/>
    </row>
    <row r="107" spans="1:10">
      <c r="A107" s="514"/>
      <c r="B107" s="522"/>
      <c r="C107" s="522"/>
      <c r="D107" s="253" t="s">
        <v>119</v>
      </c>
      <c r="E107" s="294">
        <v>5</v>
      </c>
      <c r="F107" s="525"/>
      <c r="G107" s="508"/>
      <c r="H107" s="508"/>
      <c r="I107" s="510"/>
      <c r="J107" s="522"/>
    </row>
    <row r="108" spans="1:10" ht="36">
      <c r="A108" s="514"/>
      <c r="B108" s="522"/>
      <c r="C108" s="522"/>
      <c r="D108" s="253" t="s">
        <v>120</v>
      </c>
      <c r="E108" s="294">
        <v>3</v>
      </c>
      <c r="F108" s="525"/>
      <c r="G108" s="508"/>
      <c r="H108" s="508"/>
      <c r="I108" s="510"/>
      <c r="J108" s="522"/>
    </row>
    <row r="109" spans="1:10">
      <c r="A109" s="514"/>
      <c r="B109" s="522"/>
      <c r="C109" s="522"/>
      <c r="D109" s="253" t="s">
        <v>121</v>
      </c>
      <c r="E109" s="294">
        <v>5</v>
      </c>
      <c r="F109" s="525"/>
      <c r="G109" s="508"/>
      <c r="H109" s="508"/>
      <c r="I109" s="510"/>
      <c r="J109" s="522"/>
    </row>
    <row r="110" spans="1:10" ht="36">
      <c r="A110" s="514"/>
      <c r="B110" s="522"/>
      <c r="C110" s="522"/>
      <c r="D110" s="253" t="s">
        <v>122</v>
      </c>
      <c r="E110" s="294">
        <v>3</v>
      </c>
      <c r="F110" s="525"/>
      <c r="G110" s="508"/>
      <c r="H110" s="508"/>
      <c r="I110" s="510"/>
      <c r="J110" s="522"/>
    </row>
    <row r="111" spans="1:10">
      <c r="A111" s="514"/>
      <c r="B111" s="522"/>
      <c r="C111" s="522"/>
      <c r="D111" s="253" t="s">
        <v>123</v>
      </c>
      <c r="E111" s="294">
        <v>6</v>
      </c>
      <c r="F111" s="525"/>
      <c r="G111" s="508"/>
      <c r="H111" s="508"/>
      <c r="I111" s="510"/>
      <c r="J111" s="522"/>
    </row>
    <row r="112" spans="1:10">
      <c r="A112" s="514"/>
      <c r="B112" s="522"/>
      <c r="C112" s="522"/>
      <c r="D112" s="253" t="s">
        <v>124</v>
      </c>
      <c r="E112" s="294">
        <v>5</v>
      </c>
      <c r="F112" s="525"/>
      <c r="G112" s="508"/>
      <c r="H112" s="508"/>
      <c r="I112" s="510"/>
      <c r="J112" s="522"/>
    </row>
    <row r="113" spans="1:10">
      <c r="A113" s="514"/>
      <c r="B113" s="522"/>
      <c r="C113" s="522"/>
      <c r="D113" s="253" t="s">
        <v>125</v>
      </c>
      <c r="E113" s="294">
        <v>10</v>
      </c>
      <c r="F113" s="525"/>
      <c r="G113" s="508"/>
      <c r="H113" s="508"/>
      <c r="I113" s="510"/>
      <c r="J113" s="522"/>
    </row>
    <row r="114" spans="1:10" ht="36">
      <c r="A114" s="514"/>
      <c r="B114" s="522"/>
      <c r="C114" s="522"/>
      <c r="D114" s="253" t="s">
        <v>126</v>
      </c>
      <c r="E114" s="294">
        <v>1</v>
      </c>
      <c r="F114" s="525"/>
      <c r="G114" s="508"/>
      <c r="H114" s="508"/>
      <c r="I114" s="510"/>
      <c r="J114" s="522"/>
    </row>
    <row r="115" spans="1:10" ht="54">
      <c r="A115" s="514"/>
      <c r="B115" s="522"/>
      <c r="C115" s="522"/>
      <c r="D115" s="253" t="s">
        <v>127</v>
      </c>
      <c r="E115" s="294">
        <v>3</v>
      </c>
      <c r="F115" s="525"/>
      <c r="G115" s="508"/>
      <c r="H115" s="508"/>
      <c r="I115" s="510"/>
      <c r="J115" s="522"/>
    </row>
    <row r="116" spans="1:10">
      <c r="A116" s="514"/>
      <c r="B116" s="503"/>
      <c r="C116" s="523"/>
      <c r="D116" s="247" t="s">
        <v>24</v>
      </c>
      <c r="E116" s="293">
        <v>251</v>
      </c>
      <c r="F116" s="506"/>
      <c r="G116" s="509"/>
      <c r="H116" s="509"/>
      <c r="I116" s="506"/>
      <c r="J116" s="503"/>
    </row>
    <row r="117" spans="1:10" ht="90">
      <c r="A117" s="507">
        <v>16</v>
      </c>
      <c r="B117" s="521" t="s">
        <v>128</v>
      </c>
      <c r="C117" s="521" t="s">
        <v>129</v>
      </c>
      <c r="D117" s="250" t="s">
        <v>130</v>
      </c>
      <c r="E117" s="286">
        <v>15</v>
      </c>
      <c r="F117" s="513" t="s">
        <v>422</v>
      </c>
      <c r="G117" s="498">
        <v>0</v>
      </c>
      <c r="H117" s="498">
        <v>0</v>
      </c>
      <c r="I117" s="504" t="s">
        <v>420</v>
      </c>
      <c r="J117" s="521" t="s">
        <v>433</v>
      </c>
    </row>
    <row r="118" spans="1:10" ht="54">
      <c r="A118" s="508"/>
      <c r="B118" s="522"/>
      <c r="C118" s="522"/>
      <c r="D118" s="250" t="s">
        <v>134</v>
      </c>
      <c r="E118" s="286">
        <v>10</v>
      </c>
      <c r="F118" s="510"/>
      <c r="G118" s="508"/>
      <c r="H118" s="508"/>
      <c r="I118" s="510"/>
      <c r="J118" s="522"/>
    </row>
    <row r="119" spans="1:10" ht="54">
      <c r="A119" s="508"/>
      <c r="B119" s="522"/>
      <c r="C119" s="522"/>
      <c r="D119" s="250" t="s">
        <v>135</v>
      </c>
      <c r="E119" s="286">
        <v>10</v>
      </c>
      <c r="F119" s="510"/>
      <c r="G119" s="508"/>
      <c r="H119" s="508"/>
      <c r="I119" s="510"/>
      <c r="J119" s="522"/>
    </row>
    <row r="120" spans="1:10">
      <c r="A120" s="508"/>
      <c r="B120" s="522"/>
      <c r="C120" s="522"/>
      <c r="D120" s="250" t="s">
        <v>106</v>
      </c>
      <c r="E120" s="286">
        <v>10</v>
      </c>
      <c r="F120" s="510"/>
      <c r="G120" s="508"/>
      <c r="H120" s="508"/>
      <c r="I120" s="510"/>
      <c r="J120" s="522"/>
    </row>
    <row r="121" spans="1:10" ht="36">
      <c r="A121" s="508"/>
      <c r="B121" s="522"/>
      <c r="C121" s="522"/>
      <c r="D121" s="250" t="s">
        <v>116</v>
      </c>
      <c r="E121" s="286">
        <v>15</v>
      </c>
      <c r="F121" s="510"/>
      <c r="G121" s="508"/>
      <c r="H121" s="508"/>
      <c r="I121" s="510"/>
      <c r="J121" s="522"/>
    </row>
    <row r="122" spans="1:10">
      <c r="A122" s="509"/>
      <c r="B122" s="523"/>
      <c r="C122" s="523"/>
      <c r="D122" s="242" t="s">
        <v>24</v>
      </c>
      <c r="E122" s="286">
        <v>60</v>
      </c>
      <c r="F122" s="506"/>
      <c r="G122" s="509"/>
      <c r="H122" s="509"/>
      <c r="I122" s="506"/>
      <c r="J122" s="254"/>
    </row>
    <row r="123" spans="1:10">
      <c r="A123" s="514">
        <v>17</v>
      </c>
      <c r="B123" s="521" t="s">
        <v>142</v>
      </c>
      <c r="C123" s="521" t="s">
        <v>143</v>
      </c>
      <c r="D123" s="246" t="s">
        <v>82</v>
      </c>
      <c r="E123" s="292">
        <v>8</v>
      </c>
      <c r="F123" s="524" t="s">
        <v>29</v>
      </c>
      <c r="G123" s="498">
        <v>0</v>
      </c>
      <c r="H123" s="498">
        <v>0</v>
      </c>
      <c r="I123" s="495" t="s">
        <v>420</v>
      </c>
      <c r="J123" s="521" t="s">
        <v>436</v>
      </c>
    </row>
    <row r="124" spans="1:10">
      <c r="A124" s="514"/>
      <c r="B124" s="522"/>
      <c r="C124" s="522"/>
      <c r="D124" s="246" t="s">
        <v>111</v>
      </c>
      <c r="E124" s="292">
        <v>8</v>
      </c>
      <c r="F124" s="510"/>
      <c r="G124" s="508"/>
      <c r="H124" s="508"/>
      <c r="I124" s="502"/>
      <c r="J124" s="522"/>
    </row>
    <row r="125" spans="1:10" ht="36">
      <c r="A125" s="514"/>
      <c r="B125" s="522"/>
      <c r="C125" s="522"/>
      <c r="D125" s="246" t="s">
        <v>116</v>
      </c>
      <c r="E125" s="292">
        <v>8</v>
      </c>
      <c r="F125" s="510"/>
      <c r="G125" s="508"/>
      <c r="H125" s="508"/>
      <c r="I125" s="502"/>
      <c r="J125" s="522"/>
    </row>
    <row r="126" spans="1:10">
      <c r="A126" s="514"/>
      <c r="B126" s="522"/>
      <c r="C126" s="522"/>
      <c r="D126" s="246" t="s">
        <v>31</v>
      </c>
      <c r="E126" s="292">
        <v>8</v>
      </c>
      <c r="F126" s="510"/>
      <c r="G126" s="508"/>
      <c r="H126" s="508"/>
      <c r="I126" s="502"/>
      <c r="J126" s="522"/>
    </row>
    <row r="127" spans="1:10">
      <c r="A127" s="514"/>
      <c r="B127" s="522"/>
      <c r="C127" s="522"/>
      <c r="D127" s="246" t="s">
        <v>109</v>
      </c>
      <c r="E127" s="292">
        <v>9</v>
      </c>
      <c r="F127" s="510"/>
      <c r="G127" s="508"/>
      <c r="H127" s="508"/>
      <c r="I127" s="502"/>
      <c r="J127" s="522"/>
    </row>
    <row r="128" spans="1:10" ht="54">
      <c r="A128" s="514"/>
      <c r="B128" s="522"/>
      <c r="C128" s="522"/>
      <c r="D128" s="246" t="s">
        <v>146</v>
      </c>
      <c r="E128" s="292">
        <v>6</v>
      </c>
      <c r="F128" s="510"/>
      <c r="G128" s="508"/>
      <c r="H128" s="508"/>
      <c r="I128" s="502"/>
      <c r="J128" s="522"/>
    </row>
    <row r="129" spans="1:10" ht="90">
      <c r="A129" s="514"/>
      <c r="B129" s="522"/>
      <c r="C129" s="522"/>
      <c r="D129" s="246" t="s">
        <v>147</v>
      </c>
      <c r="E129" s="292">
        <v>3</v>
      </c>
      <c r="F129" s="510"/>
      <c r="G129" s="508"/>
      <c r="H129" s="508"/>
      <c r="I129" s="502"/>
      <c r="J129" s="522"/>
    </row>
    <row r="130" spans="1:10">
      <c r="A130" s="514"/>
      <c r="B130" s="522"/>
      <c r="C130" s="522"/>
      <c r="D130" s="246" t="s">
        <v>148</v>
      </c>
      <c r="E130" s="292">
        <v>3</v>
      </c>
      <c r="F130" s="510"/>
      <c r="G130" s="508"/>
      <c r="H130" s="508"/>
      <c r="I130" s="502"/>
      <c r="J130" s="522"/>
    </row>
    <row r="131" spans="1:10">
      <c r="A131" s="514"/>
      <c r="B131" s="503"/>
      <c r="C131" s="523"/>
      <c r="D131" s="247" t="s">
        <v>24</v>
      </c>
      <c r="E131" s="293">
        <v>53</v>
      </c>
      <c r="F131" s="506"/>
      <c r="G131" s="509"/>
      <c r="H131" s="509"/>
      <c r="I131" s="503"/>
      <c r="J131" s="503"/>
    </row>
    <row r="132" spans="1:10">
      <c r="A132" s="514">
        <v>18</v>
      </c>
      <c r="B132" s="521" t="s">
        <v>149</v>
      </c>
      <c r="C132" s="521" t="s">
        <v>150</v>
      </c>
      <c r="D132" s="250" t="s">
        <v>83</v>
      </c>
      <c r="E132" s="286">
        <v>3</v>
      </c>
      <c r="F132" s="513" t="s">
        <v>151</v>
      </c>
      <c r="G132" s="498">
        <v>0</v>
      </c>
      <c r="H132" s="498">
        <v>0</v>
      </c>
      <c r="I132" s="495" t="s">
        <v>420</v>
      </c>
      <c r="J132" s="521" t="s">
        <v>437</v>
      </c>
    </row>
    <row r="133" spans="1:10" ht="36">
      <c r="A133" s="514"/>
      <c r="B133" s="522"/>
      <c r="C133" s="522"/>
      <c r="D133" s="250" t="s">
        <v>154</v>
      </c>
      <c r="E133" s="286">
        <v>3</v>
      </c>
      <c r="F133" s="510"/>
      <c r="G133" s="508"/>
      <c r="H133" s="508"/>
      <c r="I133" s="502"/>
      <c r="J133" s="522"/>
    </row>
    <row r="134" spans="1:10" ht="36">
      <c r="A134" s="514"/>
      <c r="B134" s="522"/>
      <c r="C134" s="522"/>
      <c r="D134" s="250" t="s">
        <v>156</v>
      </c>
      <c r="E134" s="286">
        <v>2</v>
      </c>
      <c r="F134" s="510"/>
      <c r="G134" s="508"/>
      <c r="H134" s="508"/>
      <c r="I134" s="502"/>
      <c r="J134" s="522"/>
    </row>
    <row r="135" spans="1:10">
      <c r="A135" s="514"/>
      <c r="B135" s="522"/>
      <c r="C135" s="522"/>
      <c r="D135" s="250" t="s">
        <v>157</v>
      </c>
      <c r="E135" s="286">
        <v>2</v>
      </c>
      <c r="F135" s="510"/>
      <c r="G135" s="508"/>
      <c r="H135" s="508"/>
      <c r="I135" s="502"/>
      <c r="J135" s="522"/>
    </row>
    <row r="136" spans="1:10" ht="36">
      <c r="A136" s="514"/>
      <c r="B136" s="522"/>
      <c r="C136" s="522"/>
      <c r="D136" s="250" t="s">
        <v>159</v>
      </c>
      <c r="E136" s="286">
        <v>2</v>
      </c>
      <c r="F136" s="510"/>
      <c r="G136" s="508"/>
      <c r="H136" s="508"/>
      <c r="I136" s="502"/>
      <c r="J136" s="522"/>
    </row>
    <row r="137" spans="1:10">
      <c r="A137" s="514"/>
      <c r="B137" s="503"/>
      <c r="C137" s="523"/>
      <c r="D137" s="242" t="s">
        <v>24</v>
      </c>
      <c r="E137" s="287">
        <v>12</v>
      </c>
      <c r="F137" s="506"/>
      <c r="G137" s="509"/>
      <c r="H137" s="509"/>
      <c r="I137" s="503"/>
      <c r="J137" s="503"/>
    </row>
    <row r="138" spans="1:10">
      <c r="A138" s="507">
        <v>19</v>
      </c>
      <c r="B138" s="521" t="s">
        <v>160</v>
      </c>
      <c r="C138" s="521" t="s">
        <v>108</v>
      </c>
      <c r="D138" s="246" t="s">
        <v>109</v>
      </c>
      <c r="E138" s="292">
        <v>17</v>
      </c>
      <c r="F138" s="524" t="s">
        <v>29</v>
      </c>
      <c r="G138" s="498">
        <v>0</v>
      </c>
      <c r="H138" s="498">
        <v>0</v>
      </c>
      <c r="I138" s="495" t="s">
        <v>420</v>
      </c>
      <c r="J138" s="521" t="s">
        <v>433</v>
      </c>
    </row>
    <row r="139" spans="1:10">
      <c r="A139" s="508"/>
      <c r="B139" s="522"/>
      <c r="C139" s="522"/>
      <c r="D139" s="252" t="s">
        <v>111</v>
      </c>
      <c r="E139" s="294">
        <v>17</v>
      </c>
      <c r="F139" s="525"/>
      <c r="G139" s="508"/>
      <c r="H139" s="508"/>
      <c r="I139" s="502"/>
      <c r="J139" s="522"/>
    </row>
    <row r="140" spans="1:10">
      <c r="A140" s="508"/>
      <c r="B140" s="522"/>
      <c r="C140" s="522"/>
      <c r="D140" s="252" t="s">
        <v>83</v>
      </c>
      <c r="E140" s="294">
        <v>12</v>
      </c>
      <c r="F140" s="525"/>
      <c r="G140" s="508"/>
      <c r="H140" s="508"/>
      <c r="I140" s="502"/>
      <c r="J140" s="522"/>
    </row>
    <row r="141" spans="1:10">
      <c r="A141" s="508"/>
      <c r="B141" s="522"/>
      <c r="C141" s="522"/>
      <c r="D141" s="252" t="s">
        <v>31</v>
      </c>
      <c r="E141" s="294">
        <v>15</v>
      </c>
      <c r="F141" s="525"/>
      <c r="G141" s="508"/>
      <c r="H141" s="508"/>
      <c r="I141" s="502"/>
      <c r="J141" s="522"/>
    </row>
    <row r="142" spans="1:10">
      <c r="A142" s="508"/>
      <c r="B142" s="522"/>
      <c r="C142" s="522"/>
      <c r="D142" s="252" t="s">
        <v>112</v>
      </c>
      <c r="E142" s="294">
        <v>10</v>
      </c>
      <c r="F142" s="525"/>
      <c r="G142" s="508"/>
      <c r="H142" s="508"/>
      <c r="I142" s="502"/>
      <c r="J142" s="522"/>
    </row>
    <row r="143" spans="1:10">
      <c r="A143" s="508"/>
      <c r="B143" s="522"/>
      <c r="C143" s="522"/>
      <c r="D143" s="252" t="s">
        <v>113</v>
      </c>
      <c r="E143" s="294">
        <v>15</v>
      </c>
      <c r="F143" s="525"/>
      <c r="G143" s="508"/>
      <c r="H143" s="508"/>
      <c r="I143" s="502"/>
      <c r="J143" s="522"/>
    </row>
    <row r="144" spans="1:10">
      <c r="A144" s="508"/>
      <c r="B144" s="522"/>
      <c r="C144" s="522"/>
      <c r="D144" s="252" t="s">
        <v>114</v>
      </c>
      <c r="E144" s="294">
        <v>15</v>
      </c>
      <c r="F144" s="525"/>
      <c r="G144" s="508"/>
      <c r="H144" s="508"/>
      <c r="I144" s="502"/>
      <c r="J144" s="522"/>
    </row>
    <row r="145" spans="1:10">
      <c r="A145" s="508"/>
      <c r="B145" s="522"/>
      <c r="C145" s="522"/>
      <c r="D145" s="252" t="s">
        <v>82</v>
      </c>
      <c r="E145" s="294">
        <v>15</v>
      </c>
      <c r="F145" s="525"/>
      <c r="G145" s="508"/>
      <c r="H145" s="508"/>
      <c r="I145" s="502"/>
      <c r="J145" s="522"/>
    </row>
    <row r="146" spans="1:10">
      <c r="A146" s="508"/>
      <c r="B146" s="522"/>
      <c r="C146" s="522"/>
      <c r="D146" s="252" t="s">
        <v>115</v>
      </c>
      <c r="E146" s="294">
        <v>10</v>
      </c>
      <c r="F146" s="525"/>
      <c r="G146" s="508"/>
      <c r="H146" s="508"/>
      <c r="I146" s="502"/>
      <c r="J146" s="522"/>
    </row>
    <row r="147" spans="1:10" ht="36">
      <c r="A147" s="508"/>
      <c r="B147" s="522"/>
      <c r="C147" s="522"/>
      <c r="D147" s="252" t="s">
        <v>116</v>
      </c>
      <c r="E147" s="294">
        <v>17</v>
      </c>
      <c r="F147" s="525"/>
      <c r="G147" s="508"/>
      <c r="H147" s="508"/>
      <c r="I147" s="502"/>
      <c r="J147" s="522"/>
    </row>
    <row r="148" spans="1:10" ht="36">
      <c r="A148" s="508"/>
      <c r="B148" s="522"/>
      <c r="C148" s="522"/>
      <c r="D148" s="252" t="s">
        <v>32</v>
      </c>
      <c r="E148" s="294">
        <v>15</v>
      </c>
      <c r="F148" s="525"/>
      <c r="G148" s="508"/>
      <c r="H148" s="508"/>
      <c r="I148" s="502"/>
      <c r="J148" s="522"/>
    </row>
    <row r="149" spans="1:10" ht="49.8" customHeight="1">
      <c r="A149" s="508"/>
      <c r="B149" s="522"/>
      <c r="C149" s="522"/>
      <c r="D149" s="252" t="s">
        <v>117</v>
      </c>
      <c r="E149" s="294">
        <v>35</v>
      </c>
      <c r="F149" s="525"/>
      <c r="G149" s="508"/>
      <c r="H149" s="508"/>
      <c r="I149" s="502"/>
      <c r="J149" s="522"/>
    </row>
    <row r="150" spans="1:10">
      <c r="A150" s="508"/>
      <c r="B150" s="522"/>
      <c r="C150" s="522"/>
      <c r="D150" s="253" t="s">
        <v>118</v>
      </c>
      <c r="E150" s="294">
        <v>15</v>
      </c>
      <c r="F150" s="525"/>
      <c r="G150" s="508"/>
      <c r="H150" s="508"/>
      <c r="I150" s="502"/>
      <c r="J150" s="522"/>
    </row>
    <row r="151" spans="1:10" ht="30" customHeight="1">
      <c r="A151" s="508"/>
      <c r="B151" s="522"/>
      <c r="C151" s="522"/>
      <c r="D151" s="253" t="s">
        <v>40</v>
      </c>
      <c r="E151" s="294">
        <v>15</v>
      </c>
      <c r="F151" s="525"/>
      <c r="G151" s="508"/>
      <c r="H151" s="508"/>
      <c r="I151" s="502"/>
      <c r="J151" s="522"/>
    </row>
    <row r="152" spans="1:10">
      <c r="A152" s="508"/>
      <c r="B152" s="522"/>
      <c r="C152" s="522"/>
      <c r="D152" s="253" t="s">
        <v>20</v>
      </c>
      <c r="E152" s="294">
        <v>5</v>
      </c>
      <c r="F152" s="525"/>
      <c r="G152" s="508"/>
      <c r="H152" s="508"/>
      <c r="I152" s="502"/>
      <c r="J152" s="522"/>
    </row>
    <row r="153" spans="1:10">
      <c r="A153" s="508"/>
      <c r="B153" s="522"/>
      <c r="C153" s="522"/>
      <c r="D153" s="253" t="s">
        <v>119</v>
      </c>
      <c r="E153" s="294">
        <v>5</v>
      </c>
      <c r="F153" s="525"/>
      <c r="G153" s="508"/>
      <c r="H153" s="508"/>
      <c r="I153" s="502"/>
      <c r="J153" s="522"/>
    </row>
    <row r="154" spans="1:10" ht="36">
      <c r="A154" s="508"/>
      <c r="B154" s="522"/>
      <c r="C154" s="522"/>
      <c r="D154" s="253" t="s">
        <v>120</v>
      </c>
      <c r="E154" s="294">
        <v>3</v>
      </c>
      <c r="F154" s="525"/>
      <c r="G154" s="508"/>
      <c r="H154" s="508"/>
      <c r="I154" s="502"/>
      <c r="J154" s="522"/>
    </row>
    <row r="155" spans="1:10">
      <c r="A155" s="508"/>
      <c r="B155" s="522"/>
      <c r="C155" s="522"/>
      <c r="D155" s="253" t="s">
        <v>121</v>
      </c>
      <c r="E155" s="294">
        <v>5</v>
      </c>
      <c r="F155" s="525"/>
      <c r="G155" s="508"/>
      <c r="H155" s="508"/>
      <c r="I155" s="502"/>
      <c r="J155" s="522"/>
    </row>
    <row r="156" spans="1:10" ht="36">
      <c r="A156" s="508"/>
      <c r="B156" s="522"/>
      <c r="C156" s="522"/>
      <c r="D156" s="253" t="s">
        <v>122</v>
      </c>
      <c r="E156" s="294">
        <v>3</v>
      </c>
      <c r="F156" s="525"/>
      <c r="G156" s="508"/>
      <c r="H156" s="508"/>
      <c r="I156" s="502"/>
      <c r="J156" s="522"/>
    </row>
    <row r="157" spans="1:10">
      <c r="A157" s="508"/>
      <c r="B157" s="522"/>
      <c r="C157" s="522"/>
      <c r="D157" s="253" t="s">
        <v>123</v>
      </c>
      <c r="E157" s="294">
        <v>6</v>
      </c>
      <c r="F157" s="525"/>
      <c r="G157" s="508"/>
      <c r="H157" s="508"/>
      <c r="I157" s="502"/>
      <c r="J157" s="522"/>
    </row>
    <row r="158" spans="1:10">
      <c r="A158" s="508"/>
      <c r="B158" s="522"/>
      <c r="C158" s="522"/>
      <c r="D158" s="253" t="s">
        <v>124</v>
      </c>
      <c r="E158" s="294">
        <v>5</v>
      </c>
      <c r="F158" s="525"/>
      <c r="G158" s="508"/>
      <c r="H158" s="508"/>
      <c r="I158" s="502"/>
      <c r="J158" s="522"/>
    </row>
    <row r="159" spans="1:10">
      <c r="A159" s="508"/>
      <c r="B159" s="522"/>
      <c r="C159" s="522"/>
      <c r="D159" s="253" t="s">
        <v>125</v>
      </c>
      <c r="E159" s="294">
        <v>10</v>
      </c>
      <c r="F159" s="525"/>
      <c r="G159" s="508"/>
      <c r="H159" s="508"/>
      <c r="I159" s="502"/>
      <c r="J159" s="522"/>
    </row>
    <row r="160" spans="1:10" ht="36">
      <c r="A160" s="508"/>
      <c r="B160" s="522"/>
      <c r="C160" s="522"/>
      <c r="D160" s="253" t="s">
        <v>126</v>
      </c>
      <c r="E160" s="294">
        <v>2</v>
      </c>
      <c r="F160" s="525"/>
      <c r="G160" s="508"/>
      <c r="H160" s="508"/>
      <c r="I160" s="502"/>
      <c r="J160" s="522"/>
    </row>
    <row r="161" spans="1:10" ht="54">
      <c r="A161" s="508"/>
      <c r="B161" s="522"/>
      <c r="C161" s="522"/>
      <c r="D161" s="253" t="s">
        <v>127</v>
      </c>
      <c r="E161" s="294">
        <v>3</v>
      </c>
      <c r="F161" s="525"/>
      <c r="G161" s="508"/>
      <c r="H161" s="508"/>
      <c r="I161" s="502"/>
      <c r="J161" s="522"/>
    </row>
    <row r="162" spans="1:10">
      <c r="A162" s="509"/>
      <c r="B162" s="503"/>
      <c r="C162" s="523"/>
      <c r="D162" s="247" t="s">
        <v>24</v>
      </c>
      <c r="E162" s="293">
        <v>270</v>
      </c>
      <c r="F162" s="506"/>
      <c r="G162" s="509"/>
      <c r="H162" s="509"/>
      <c r="I162" s="503"/>
      <c r="J162" s="503"/>
    </row>
    <row r="163" spans="1:10">
      <c r="A163" s="514">
        <v>20</v>
      </c>
      <c r="B163" s="521" t="s">
        <v>184</v>
      </c>
      <c r="C163" s="521" t="s">
        <v>108</v>
      </c>
      <c r="D163" s="246" t="s">
        <v>109</v>
      </c>
      <c r="E163" s="292">
        <v>15</v>
      </c>
      <c r="F163" s="524" t="s">
        <v>29</v>
      </c>
      <c r="G163" s="498">
        <v>0</v>
      </c>
      <c r="H163" s="498">
        <v>0</v>
      </c>
      <c r="I163" s="495" t="s">
        <v>420</v>
      </c>
      <c r="J163" s="521" t="s">
        <v>433</v>
      </c>
    </row>
    <row r="164" spans="1:10">
      <c r="A164" s="514"/>
      <c r="B164" s="522"/>
      <c r="C164" s="522"/>
      <c r="D164" s="252" t="s">
        <v>111</v>
      </c>
      <c r="E164" s="294">
        <v>15</v>
      </c>
      <c r="F164" s="525"/>
      <c r="G164" s="508"/>
      <c r="H164" s="508"/>
      <c r="I164" s="502"/>
      <c r="J164" s="522"/>
    </row>
    <row r="165" spans="1:10">
      <c r="A165" s="514"/>
      <c r="B165" s="522"/>
      <c r="C165" s="522"/>
      <c r="D165" s="252" t="s">
        <v>83</v>
      </c>
      <c r="E165" s="294">
        <v>10</v>
      </c>
      <c r="F165" s="525"/>
      <c r="G165" s="508"/>
      <c r="H165" s="508"/>
      <c r="I165" s="502"/>
      <c r="J165" s="522"/>
    </row>
    <row r="166" spans="1:10">
      <c r="A166" s="514"/>
      <c r="B166" s="522"/>
      <c r="C166" s="522"/>
      <c r="D166" s="252" t="s">
        <v>31</v>
      </c>
      <c r="E166" s="294">
        <v>10</v>
      </c>
      <c r="F166" s="525"/>
      <c r="G166" s="508"/>
      <c r="H166" s="508"/>
      <c r="I166" s="502"/>
      <c r="J166" s="522"/>
    </row>
    <row r="167" spans="1:10">
      <c r="A167" s="514"/>
      <c r="B167" s="522"/>
      <c r="C167" s="522"/>
      <c r="D167" s="252" t="s">
        <v>112</v>
      </c>
      <c r="E167" s="294">
        <v>8</v>
      </c>
      <c r="F167" s="525"/>
      <c r="G167" s="508"/>
      <c r="H167" s="508"/>
      <c r="I167" s="502"/>
      <c r="J167" s="522"/>
    </row>
    <row r="168" spans="1:10">
      <c r="A168" s="514"/>
      <c r="B168" s="522"/>
      <c r="C168" s="522"/>
      <c r="D168" s="252" t="s">
        <v>113</v>
      </c>
      <c r="E168" s="294">
        <v>5</v>
      </c>
      <c r="F168" s="525"/>
      <c r="G168" s="508"/>
      <c r="H168" s="508"/>
      <c r="I168" s="502"/>
      <c r="J168" s="522"/>
    </row>
    <row r="169" spans="1:10">
      <c r="A169" s="514"/>
      <c r="B169" s="522"/>
      <c r="C169" s="522"/>
      <c r="D169" s="252" t="s">
        <v>114</v>
      </c>
      <c r="E169" s="294">
        <v>6</v>
      </c>
      <c r="F169" s="525"/>
      <c r="G169" s="508"/>
      <c r="H169" s="508"/>
      <c r="I169" s="502"/>
      <c r="J169" s="522"/>
    </row>
    <row r="170" spans="1:10">
      <c r="A170" s="514"/>
      <c r="B170" s="522"/>
      <c r="C170" s="522"/>
      <c r="D170" s="252" t="s">
        <v>82</v>
      </c>
      <c r="E170" s="294">
        <v>3</v>
      </c>
      <c r="F170" s="525"/>
      <c r="G170" s="508"/>
      <c r="H170" s="508"/>
      <c r="I170" s="502"/>
      <c r="J170" s="522"/>
    </row>
    <row r="171" spans="1:10">
      <c r="A171" s="514"/>
      <c r="B171" s="522"/>
      <c r="C171" s="522"/>
      <c r="D171" s="252" t="s">
        <v>115</v>
      </c>
      <c r="E171" s="294">
        <v>3</v>
      </c>
      <c r="F171" s="525"/>
      <c r="G171" s="508"/>
      <c r="H171" s="508"/>
      <c r="I171" s="502"/>
      <c r="J171" s="522"/>
    </row>
    <row r="172" spans="1:10" ht="36">
      <c r="A172" s="514"/>
      <c r="B172" s="522"/>
      <c r="C172" s="522"/>
      <c r="D172" s="252" t="s">
        <v>116</v>
      </c>
      <c r="E172" s="294">
        <v>15</v>
      </c>
      <c r="F172" s="525"/>
      <c r="G172" s="508"/>
      <c r="H172" s="508"/>
      <c r="I172" s="502"/>
      <c r="J172" s="522"/>
    </row>
    <row r="173" spans="1:10" ht="36">
      <c r="A173" s="514"/>
      <c r="B173" s="522"/>
      <c r="C173" s="522"/>
      <c r="D173" s="252" t="s">
        <v>32</v>
      </c>
      <c r="E173" s="294">
        <v>6</v>
      </c>
      <c r="F173" s="525"/>
      <c r="G173" s="508"/>
      <c r="H173" s="508"/>
      <c r="I173" s="502"/>
      <c r="J173" s="522"/>
    </row>
    <row r="174" spans="1:10" ht="36">
      <c r="A174" s="514"/>
      <c r="B174" s="522"/>
      <c r="C174" s="522"/>
      <c r="D174" s="252" t="s">
        <v>117</v>
      </c>
      <c r="E174" s="294">
        <v>20</v>
      </c>
      <c r="F174" s="525"/>
      <c r="G174" s="508"/>
      <c r="H174" s="508"/>
      <c r="I174" s="502"/>
      <c r="J174" s="522"/>
    </row>
    <row r="175" spans="1:10">
      <c r="A175" s="514"/>
      <c r="B175" s="522"/>
      <c r="C175" s="522"/>
      <c r="D175" s="253" t="s">
        <v>118</v>
      </c>
      <c r="E175" s="294">
        <v>5</v>
      </c>
      <c r="F175" s="525"/>
      <c r="G175" s="508"/>
      <c r="H175" s="508"/>
      <c r="I175" s="502"/>
      <c r="J175" s="522"/>
    </row>
    <row r="176" spans="1:10">
      <c r="A176" s="514"/>
      <c r="B176" s="522"/>
      <c r="C176" s="522"/>
      <c r="D176" s="253" t="s">
        <v>40</v>
      </c>
      <c r="E176" s="294">
        <v>15</v>
      </c>
      <c r="F176" s="525"/>
      <c r="G176" s="508"/>
      <c r="H176" s="508"/>
      <c r="I176" s="502"/>
      <c r="J176" s="522"/>
    </row>
    <row r="177" spans="1:10">
      <c r="A177" s="514"/>
      <c r="B177" s="522"/>
      <c r="C177" s="522"/>
      <c r="D177" s="253" t="s">
        <v>20</v>
      </c>
      <c r="E177" s="294">
        <v>4</v>
      </c>
      <c r="F177" s="525"/>
      <c r="G177" s="508"/>
      <c r="H177" s="508"/>
      <c r="I177" s="502"/>
      <c r="J177" s="522"/>
    </row>
    <row r="178" spans="1:10">
      <c r="A178" s="514"/>
      <c r="B178" s="522"/>
      <c r="C178" s="522"/>
      <c r="D178" s="253" t="s">
        <v>119</v>
      </c>
      <c r="E178" s="294">
        <v>2</v>
      </c>
      <c r="F178" s="525"/>
      <c r="G178" s="508"/>
      <c r="H178" s="508"/>
      <c r="I178" s="502"/>
      <c r="J178" s="522"/>
    </row>
    <row r="179" spans="1:10">
      <c r="A179" s="514"/>
      <c r="B179" s="522"/>
      <c r="C179" s="522"/>
      <c r="D179" s="253" t="s">
        <v>125</v>
      </c>
      <c r="E179" s="294">
        <v>10</v>
      </c>
      <c r="F179" s="525"/>
      <c r="G179" s="508"/>
      <c r="H179" s="508"/>
      <c r="I179" s="502"/>
      <c r="J179" s="522"/>
    </row>
    <row r="180" spans="1:10" ht="36">
      <c r="A180" s="514"/>
      <c r="B180" s="522"/>
      <c r="C180" s="522"/>
      <c r="D180" s="253" t="s">
        <v>126</v>
      </c>
      <c r="E180" s="294">
        <v>1</v>
      </c>
      <c r="F180" s="525"/>
      <c r="G180" s="508"/>
      <c r="H180" s="508"/>
      <c r="I180" s="502"/>
      <c r="J180" s="522"/>
    </row>
    <row r="181" spans="1:10" ht="54">
      <c r="A181" s="514"/>
      <c r="B181" s="522"/>
      <c r="C181" s="522"/>
      <c r="D181" s="253" t="s">
        <v>127</v>
      </c>
      <c r="E181" s="294">
        <v>6</v>
      </c>
      <c r="F181" s="525"/>
      <c r="G181" s="508"/>
      <c r="H181" s="508"/>
      <c r="I181" s="502"/>
      <c r="J181" s="522"/>
    </row>
    <row r="182" spans="1:10">
      <c r="A182" s="514"/>
      <c r="B182" s="503"/>
      <c r="C182" s="523"/>
      <c r="D182" s="247" t="s">
        <v>24</v>
      </c>
      <c r="E182" s="293">
        <v>159</v>
      </c>
      <c r="F182" s="506"/>
      <c r="G182" s="509"/>
      <c r="H182" s="509"/>
      <c r="I182" s="503"/>
      <c r="J182" s="503"/>
    </row>
    <row r="183" spans="1:10">
      <c r="A183" s="514">
        <v>21</v>
      </c>
      <c r="B183" s="521" t="s">
        <v>185</v>
      </c>
      <c r="C183" s="521" t="s">
        <v>108</v>
      </c>
      <c r="D183" s="246" t="s">
        <v>109</v>
      </c>
      <c r="E183" s="292">
        <v>15</v>
      </c>
      <c r="F183" s="524" t="s">
        <v>29</v>
      </c>
      <c r="G183" s="498">
        <v>0</v>
      </c>
      <c r="H183" s="498">
        <v>0</v>
      </c>
      <c r="I183" s="495" t="s">
        <v>420</v>
      </c>
      <c r="J183" s="521" t="s">
        <v>434</v>
      </c>
    </row>
    <row r="184" spans="1:10">
      <c r="A184" s="514"/>
      <c r="B184" s="522"/>
      <c r="C184" s="522"/>
      <c r="D184" s="252" t="s">
        <v>111</v>
      </c>
      <c r="E184" s="294">
        <v>15</v>
      </c>
      <c r="F184" s="525"/>
      <c r="G184" s="508"/>
      <c r="H184" s="508"/>
      <c r="I184" s="502"/>
      <c r="J184" s="522"/>
    </row>
    <row r="185" spans="1:10">
      <c r="A185" s="514"/>
      <c r="B185" s="522"/>
      <c r="C185" s="522"/>
      <c r="D185" s="252" t="s">
        <v>83</v>
      </c>
      <c r="E185" s="294">
        <v>10</v>
      </c>
      <c r="F185" s="525"/>
      <c r="G185" s="508"/>
      <c r="H185" s="508"/>
      <c r="I185" s="502"/>
      <c r="J185" s="522"/>
    </row>
    <row r="186" spans="1:10">
      <c r="A186" s="514"/>
      <c r="B186" s="522"/>
      <c r="C186" s="522"/>
      <c r="D186" s="252" t="s">
        <v>31</v>
      </c>
      <c r="E186" s="294">
        <v>10</v>
      </c>
      <c r="F186" s="525"/>
      <c r="G186" s="508"/>
      <c r="H186" s="508"/>
      <c r="I186" s="502"/>
      <c r="J186" s="522"/>
    </row>
    <row r="187" spans="1:10">
      <c r="A187" s="514"/>
      <c r="B187" s="522"/>
      <c r="C187" s="522"/>
      <c r="D187" s="252" t="s">
        <v>112</v>
      </c>
      <c r="E187" s="294">
        <v>8</v>
      </c>
      <c r="F187" s="525"/>
      <c r="G187" s="508"/>
      <c r="H187" s="508"/>
      <c r="I187" s="502"/>
      <c r="J187" s="522"/>
    </row>
    <row r="188" spans="1:10">
      <c r="A188" s="514"/>
      <c r="B188" s="522"/>
      <c r="C188" s="522"/>
      <c r="D188" s="252" t="s">
        <v>113</v>
      </c>
      <c r="E188" s="294">
        <v>5</v>
      </c>
      <c r="F188" s="525"/>
      <c r="G188" s="508"/>
      <c r="H188" s="508"/>
      <c r="I188" s="502"/>
      <c r="J188" s="522"/>
    </row>
    <row r="189" spans="1:10">
      <c r="A189" s="514"/>
      <c r="B189" s="522"/>
      <c r="C189" s="522"/>
      <c r="D189" s="252" t="s">
        <v>114</v>
      </c>
      <c r="E189" s="294">
        <v>6</v>
      </c>
      <c r="F189" s="525"/>
      <c r="G189" s="508"/>
      <c r="H189" s="508"/>
      <c r="I189" s="502"/>
      <c r="J189" s="522"/>
    </row>
    <row r="190" spans="1:10">
      <c r="A190" s="514"/>
      <c r="B190" s="522"/>
      <c r="C190" s="522"/>
      <c r="D190" s="252" t="s">
        <v>82</v>
      </c>
      <c r="E190" s="294">
        <v>3</v>
      </c>
      <c r="F190" s="525"/>
      <c r="G190" s="508"/>
      <c r="H190" s="508"/>
      <c r="I190" s="502"/>
      <c r="J190" s="522"/>
    </row>
    <row r="191" spans="1:10">
      <c r="A191" s="514"/>
      <c r="B191" s="522"/>
      <c r="C191" s="522"/>
      <c r="D191" s="252" t="s">
        <v>115</v>
      </c>
      <c r="E191" s="294">
        <v>3</v>
      </c>
      <c r="F191" s="525"/>
      <c r="G191" s="508"/>
      <c r="H191" s="508"/>
      <c r="I191" s="502"/>
      <c r="J191" s="522"/>
    </row>
    <row r="192" spans="1:10" ht="36">
      <c r="A192" s="514"/>
      <c r="B192" s="522"/>
      <c r="C192" s="522"/>
      <c r="D192" s="252" t="s">
        <v>116</v>
      </c>
      <c r="E192" s="294">
        <v>15</v>
      </c>
      <c r="F192" s="525"/>
      <c r="G192" s="508"/>
      <c r="H192" s="508"/>
      <c r="I192" s="502"/>
      <c r="J192" s="522"/>
    </row>
    <row r="193" spans="1:10" ht="36">
      <c r="A193" s="514"/>
      <c r="B193" s="522"/>
      <c r="C193" s="522"/>
      <c r="D193" s="252" t="s">
        <v>32</v>
      </c>
      <c r="E193" s="294">
        <v>10</v>
      </c>
      <c r="F193" s="525"/>
      <c r="G193" s="508"/>
      <c r="H193" s="508"/>
      <c r="I193" s="502"/>
      <c r="J193" s="522"/>
    </row>
    <row r="194" spans="1:10" ht="36">
      <c r="A194" s="514"/>
      <c r="B194" s="522"/>
      <c r="C194" s="522"/>
      <c r="D194" s="252" t="s">
        <v>117</v>
      </c>
      <c r="E194" s="294">
        <v>20</v>
      </c>
      <c r="F194" s="525"/>
      <c r="G194" s="508"/>
      <c r="H194" s="508"/>
      <c r="I194" s="502"/>
      <c r="J194" s="522"/>
    </row>
    <row r="195" spans="1:10">
      <c r="A195" s="514"/>
      <c r="B195" s="522"/>
      <c r="C195" s="522"/>
      <c r="D195" s="253" t="s">
        <v>118</v>
      </c>
      <c r="E195" s="294">
        <v>5</v>
      </c>
      <c r="F195" s="525"/>
      <c r="G195" s="508"/>
      <c r="H195" s="508"/>
      <c r="I195" s="502"/>
      <c r="J195" s="522"/>
    </row>
    <row r="196" spans="1:10">
      <c r="A196" s="514"/>
      <c r="B196" s="522"/>
      <c r="C196" s="522"/>
      <c r="D196" s="253" t="s">
        <v>40</v>
      </c>
      <c r="E196" s="294">
        <v>15</v>
      </c>
      <c r="F196" s="525"/>
      <c r="G196" s="508"/>
      <c r="H196" s="508"/>
      <c r="I196" s="502"/>
      <c r="J196" s="522"/>
    </row>
    <row r="197" spans="1:10">
      <c r="A197" s="514"/>
      <c r="B197" s="522"/>
      <c r="C197" s="522"/>
      <c r="D197" s="253" t="s">
        <v>20</v>
      </c>
      <c r="E197" s="294">
        <v>4</v>
      </c>
      <c r="F197" s="525"/>
      <c r="G197" s="508"/>
      <c r="H197" s="508"/>
      <c r="I197" s="502"/>
      <c r="J197" s="522"/>
    </row>
    <row r="198" spans="1:10">
      <c r="A198" s="514"/>
      <c r="B198" s="522"/>
      <c r="C198" s="522"/>
      <c r="D198" s="253" t="s">
        <v>119</v>
      </c>
      <c r="E198" s="294">
        <v>2</v>
      </c>
      <c r="F198" s="525"/>
      <c r="G198" s="508"/>
      <c r="H198" s="508"/>
      <c r="I198" s="502"/>
      <c r="J198" s="522"/>
    </row>
    <row r="199" spans="1:10">
      <c r="A199" s="514"/>
      <c r="B199" s="522"/>
      <c r="C199" s="522"/>
      <c r="D199" s="253" t="s">
        <v>125</v>
      </c>
      <c r="E199" s="294">
        <v>10</v>
      </c>
      <c r="F199" s="525"/>
      <c r="G199" s="508"/>
      <c r="H199" s="508"/>
      <c r="I199" s="502"/>
      <c r="J199" s="522"/>
    </row>
    <row r="200" spans="1:10" ht="36">
      <c r="A200" s="514"/>
      <c r="B200" s="522"/>
      <c r="C200" s="522"/>
      <c r="D200" s="253" t="s">
        <v>126</v>
      </c>
      <c r="E200" s="294">
        <v>1</v>
      </c>
      <c r="F200" s="525"/>
      <c r="G200" s="508"/>
      <c r="H200" s="508"/>
      <c r="I200" s="502"/>
      <c r="J200" s="522"/>
    </row>
    <row r="201" spans="1:10" ht="54">
      <c r="A201" s="514"/>
      <c r="B201" s="522"/>
      <c r="C201" s="522"/>
      <c r="D201" s="253" t="s">
        <v>127</v>
      </c>
      <c r="E201" s="294">
        <v>10</v>
      </c>
      <c r="F201" s="525"/>
      <c r="G201" s="508"/>
      <c r="H201" s="508"/>
      <c r="I201" s="502"/>
      <c r="J201" s="522"/>
    </row>
    <row r="202" spans="1:10">
      <c r="A202" s="514"/>
      <c r="B202" s="503"/>
      <c r="C202" s="523"/>
      <c r="D202" s="247" t="s">
        <v>24</v>
      </c>
      <c r="E202" s="293">
        <v>167</v>
      </c>
      <c r="F202" s="506"/>
      <c r="G202" s="509"/>
      <c r="H202" s="509"/>
      <c r="I202" s="503"/>
      <c r="J202" s="503"/>
    </row>
    <row r="203" spans="1:10">
      <c r="A203" s="514">
        <v>22</v>
      </c>
      <c r="B203" s="521" t="s">
        <v>186</v>
      </c>
      <c r="C203" s="521" t="s">
        <v>187</v>
      </c>
      <c r="D203" s="250" t="s">
        <v>109</v>
      </c>
      <c r="E203" s="286">
        <v>7</v>
      </c>
      <c r="F203" s="513" t="s">
        <v>21</v>
      </c>
      <c r="G203" s="498">
        <v>0</v>
      </c>
      <c r="H203" s="498">
        <v>0</v>
      </c>
      <c r="I203" s="495" t="s">
        <v>420</v>
      </c>
      <c r="J203" s="521" t="s">
        <v>437</v>
      </c>
    </row>
    <row r="204" spans="1:10">
      <c r="A204" s="514"/>
      <c r="B204" s="522"/>
      <c r="C204" s="522"/>
      <c r="D204" s="250" t="s">
        <v>31</v>
      </c>
      <c r="E204" s="286">
        <v>7</v>
      </c>
      <c r="F204" s="510"/>
      <c r="G204" s="508"/>
      <c r="H204" s="508"/>
      <c r="I204" s="502"/>
      <c r="J204" s="522"/>
    </row>
    <row r="205" spans="1:10">
      <c r="A205" s="514"/>
      <c r="B205" s="522"/>
      <c r="C205" s="522"/>
      <c r="D205" s="250" t="s">
        <v>83</v>
      </c>
      <c r="E205" s="286">
        <v>7</v>
      </c>
      <c r="F205" s="510"/>
      <c r="G205" s="508"/>
      <c r="H205" s="508"/>
      <c r="I205" s="502"/>
      <c r="J205" s="522"/>
    </row>
    <row r="206" spans="1:10" ht="36">
      <c r="A206" s="514"/>
      <c r="B206" s="522"/>
      <c r="C206" s="522"/>
      <c r="D206" s="250" t="s">
        <v>189</v>
      </c>
      <c r="E206" s="286">
        <v>3</v>
      </c>
      <c r="F206" s="510"/>
      <c r="G206" s="508"/>
      <c r="H206" s="508"/>
      <c r="I206" s="502"/>
      <c r="J206" s="522"/>
    </row>
    <row r="207" spans="1:10" ht="36">
      <c r="A207" s="514"/>
      <c r="B207" s="522"/>
      <c r="C207" s="522"/>
      <c r="D207" s="250" t="s">
        <v>117</v>
      </c>
      <c r="E207" s="286">
        <v>10</v>
      </c>
      <c r="F207" s="510"/>
      <c r="G207" s="508"/>
      <c r="H207" s="508"/>
      <c r="I207" s="502"/>
      <c r="J207" s="522"/>
    </row>
    <row r="208" spans="1:10" ht="36">
      <c r="A208" s="514"/>
      <c r="B208" s="522"/>
      <c r="C208" s="522"/>
      <c r="D208" s="250" t="s">
        <v>116</v>
      </c>
      <c r="E208" s="286">
        <v>3</v>
      </c>
      <c r="F208" s="510"/>
      <c r="G208" s="508"/>
      <c r="H208" s="508"/>
      <c r="I208" s="502"/>
      <c r="J208" s="522"/>
    </row>
    <row r="209" spans="1:10">
      <c r="A209" s="514"/>
      <c r="B209" s="522"/>
      <c r="C209" s="522"/>
      <c r="D209" s="250" t="s">
        <v>118</v>
      </c>
      <c r="E209" s="286">
        <v>13</v>
      </c>
      <c r="F209" s="510"/>
      <c r="G209" s="508"/>
      <c r="H209" s="508"/>
      <c r="I209" s="502"/>
      <c r="J209" s="522"/>
    </row>
    <row r="210" spans="1:10">
      <c r="A210" s="514"/>
      <c r="B210" s="522"/>
      <c r="C210" s="522"/>
      <c r="D210" s="250" t="s">
        <v>59</v>
      </c>
      <c r="E210" s="286">
        <v>10</v>
      </c>
      <c r="F210" s="510"/>
      <c r="G210" s="508"/>
      <c r="H210" s="508"/>
      <c r="I210" s="502"/>
      <c r="J210" s="522"/>
    </row>
    <row r="211" spans="1:10">
      <c r="A211" s="514"/>
      <c r="B211" s="503"/>
      <c r="C211" s="523"/>
      <c r="D211" s="255" t="s">
        <v>24</v>
      </c>
      <c r="E211" s="295">
        <v>60</v>
      </c>
      <c r="F211" s="506"/>
      <c r="G211" s="509"/>
      <c r="H211" s="509"/>
      <c r="I211" s="503"/>
      <c r="J211" s="503"/>
    </row>
    <row r="212" spans="1:10">
      <c r="A212" s="507">
        <v>23</v>
      </c>
      <c r="B212" s="521" t="s">
        <v>213</v>
      </c>
      <c r="C212" s="521" t="s">
        <v>108</v>
      </c>
      <c r="D212" s="246" t="s">
        <v>109</v>
      </c>
      <c r="E212" s="292">
        <v>15</v>
      </c>
      <c r="F212" s="524" t="s">
        <v>29</v>
      </c>
      <c r="G212" s="498">
        <v>0</v>
      </c>
      <c r="H212" s="498">
        <v>0</v>
      </c>
      <c r="I212" s="495" t="s">
        <v>420</v>
      </c>
      <c r="J212" s="521" t="s">
        <v>433</v>
      </c>
    </row>
    <row r="213" spans="1:10">
      <c r="A213" s="508"/>
      <c r="B213" s="522"/>
      <c r="C213" s="522"/>
      <c r="D213" s="252" t="s">
        <v>111</v>
      </c>
      <c r="E213" s="294">
        <v>15</v>
      </c>
      <c r="F213" s="525"/>
      <c r="G213" s="508"/>
      <c r="H213" s="508"/>
      <c r="I213" s="502"/>
      <c r="J213" s="522"/>
    </row>
    <row r="214" spans="1:10">
      <c r="A214" s="508"/>
      <c r="B214" s="522"/>
      <c r="C214" s="522"/>
      <c r="D214" s="252" t="s">
        <v>83</v>
      </c>
      <c r="E214" s="294">
        <v>10</v>
      </c>
      <c r="F214" s="525"/>
      <c r="G214" s="508"/>
      <c r="H214" s="508"/>
      <c r="I214" s="502"/>
      <c r="J214" s="522"/>
    </row>
    <row r="215" spans="1:10">
      <c r="A215" s="508"/>
      <c r="B215" s="522"/>
      <c r="C215" s="522"/>
      <c r="D215" s="252" t="s">
        <v>31</v>
      </c>
      <c r="E215" s="294">
        <v>15</v>
      </c>
      <c r="F215" s="525"/>
      <c r="G215" s="508"/>
      <c r="H215" s="508"/>
      <c r="I215" s="502"/>
      <c r="J215" s="522"/>
    </row>
    <row r="216" spans="1:10">
      <c r="A216" s="508"/>
      <c r="B216" s="522"/>
      <c r="C216" s="522"/>
      <c r="D216" s="252" t="s">
        <v>112</v>
      </c>
      <c r="E216" s="294">
        <v>10</v>
      </c>
      <c r="F216" s="525"/>
      <c r="G216" s="508"/>
      <c r="H216" s="508"/>
      <c r="I216" s="502"/>
      <c r="J216" s="522"/>
    </row>
    <row r="217" spans="1:10">
      <c r="A217" s="508"/>
      <c r="B217" s="522"/>
      <c r="C217" s="522"/>
      <c r="D217" s="252" t="s">
        <v>113</v>
      </c>
      <c r="E217" s="294">
        <v>15</v>
      </c>
      <c r="F217" s="525"/>
      <c r="G217" s="508"/>
      <c r="H217" s="508"/>
      <c r="I217" s="502"/>
      <c r="J217" s="522"/>
    </row>
    <row r="218" spans="1:10">
      <c r="A218" s="508"/>
      <c r="B218" s="522"/>
      <c r="C218" s="522"/>
      <c r="D218" s="252" t="s">
        <v>114</v>
      </c>
      <c r="E218" s="294">
        <v>15</v>
      </c>
      <c r="F218" s="525"/>
      <c r="G218" s="508"/>
      <c r="H218" s="508"/>
      <c r="I218" s="502"/>
      <c r="J218" s="522"/>
    </row>
    <row r="219" spans="1:10">
      <c r="A219" s="508"/>
      <c r="B219" s="522"/>
      <c r="C219" s="522"/>
      <c r="D219" s="252" t="s">
        <v>82</v>
      </c>
      <c r="E219" s="294">
        <v>15</v>
      </c>
      <c r="F219" s="525"/>
      <c r="G219" s="508"/>
      <c r="H219" s="508"/>
      <c r="I219" s="502"/>
      <c r="J219" s="522"/>
    </row>
    <row r="220" spans="1:10">
      <c r="A220" s="508"/>
      <c r="B220" s="522"/>
      <c r="C220" s="522"/>
      <c r="D220" s="252" t="s">
        <v>115</v>
      </c>
      <c r="E220" s="294">
        <v>10</v>
      </c>
      <c r="F220" s="525"/>
      <c r="G220" s="508"/>
      <c r="H220" s="508"/>
      <c r="I220" s="502"/>
      <c r="J220" s="522"/>
    </row>
    <row r="221" spans="1:10" ht="36">
      <c r="A221" s="508"/>
      <c r="B221" s="522"/>
      <c r="C221" s="522"/>
      <c r="D221" s="252" t="s">
        <v>116</v>
      </c>
      <c r="E221" s="294">
        <v>15</v>
      </c>
      <c r="F221" s="525"/>
      <c r="G221" s="508"/>
      <c r="H221" s="508"/>
      <c r="I221" s="502"/>
      <c r="J221" s="522"/>
    </row>
    <row r="222" spans="1:10" ht="36">
      <c r="A222" s="508"/>
      <c r="B222" s="522"/>
      <c r="C222" s="522"/>
      <c r="D222" s="252" t="s">
        <v>32</v>
      </c>
      <c r="E222" s="294">
        <v>10</v>
      </c>
      <c r="F222" s="525"/>
      <c r="G222" s="508"/>
      <c r="H222" s="508"/>
      <c r="I222" s="502"/>
      <c r="J222" s="522"/>
    </row>
    <row r="223" spans="1:10" ht="36">
      <c r="A223" s="508"/>
      <c r="B223" s="522"/>
      <c r="C223" s="522"/>
      <c r="D223" s="252" t="s">
        <v>117</v>
      </c>
      <c r="E223" s="294">
        <v>30</v>
      </c>
      <c r="F223" s="525"/>
      <c r="G223" s="508"/>
      <c r="H223" s="508"/>
      <c r="I223" s="502"/>
      <c r="J223" s="522"/>
    </row>
    <row r="224" spans="1:10">
      <c r="A224" s="508"/>
      <c r="B224" s="522"/>
      <c r="C224" s="522"/>
      <c r="D224" s="253" t="s">
        <v>118</v>
      </c>
      <c r="E224" s="294">
        <v>15</v>
      </c>
      <c r="F224" s="525"/>
      <c r="G224" s="508"/>
      <c r="H224" s="508"/>
      <c r="I224" s="502"/>
      <c r="J224" s="522"/>
    </row>
    <row r="225" spans="1:10">
      <c r="A225" s="508"/>
      <c r="B225" s="522"/>
      <c r="C225" s="522"/>
      <c r="D225" s="253" t="s">
        <v>40</v>
      </c>
      <c r="E225" s="294">
        <v>10</v>
      </c>
      <c r="F225" s="525"/>
      <c r="G225" s="508"/>
      <c r="H225" s="508"/>
      <c r="I225" s="502"/>
      <c r="J225" s="522"/>
    </row>
    <row r="226" spans="1:10">
      <c r="A226" s="508"/>
      <c r="B226" s="522"/>
      <c r="C226" s="522"/>
      <c r="D226" s="253" t="s">
        <v>20</v>
      </c>
      <c r="E226" s="294">
        <v>5</v>
      </c>
      <c r="F226" s="525"/>
      <c r="G226" s="508"/>
      <c r="H226" s="508"/>
      <c r="I226" s="502"/>
      <c r="J226" s="522"/>
    </row>
    <row r="227" spans="1:10">
      <c r="A227" s="508"/>
      <c r="B227" s="522"/>
      <c r="C227" s="522"/>
      <c r="D227" s="253" t="s">
        <v>119</v>
      </c>
      <c r="E227" s="294">
        <v>5</v>
      </c>
      <c r="F227" s="525"/>
      <c r="G227" s="508"/>
      <c r="H227" s="508"/>
      <c r="I227" s="502"/>
      <c r="J227" s="522"/>
    </row>
    <row r="228" spans="1:10" ht="36">
      <c r="A228" s="508"/>
      <c r="B228" s="522"/>
      <c r="C228" s="522"/>
      <c r="D228" s="253" t="s">
        <v>120</v>
      </c>
      <c r="E228" s="294">
        <v>3</v>
      </c>
      <c r="F228" s="525"/>
      <c r="G228" s="508"/>
      <c r="H228" s="508"/>
      <c r="I228" s="502"/>
      <c r="J228" s="522"/>
    </row>
    <row r="229" spans="1:10">
      <c r="A229" s="508"/>
      <c r="B229" s="522"/>
      <c r="C229" s="522"/>
      <c r="D229" s="253" t="s">
        <v>121</v>
      </c>
      <c r="E229" s="294">
        <v>5</v>
      </c>
      <c r="F229" s="525"/>
      <c r="G229" s="508"/>
      <c r="H229" s="508"/>
      <c r="I229" s="502"/>
      <c r="J229" s="522"/>
    </row>
    <row r="230" spans="1:10" ht="36">
      <c r="A230" s="508"/>
      <c r="B230" s="522"/>
      <c r="C230" s="522"/>
      <c r="D230" s="253" t="s">
        <v>122</v>
      </c>
      <c r="E230" s="294">
        <v>3</v>
      </c>
      <c r="F230" s="525"/>
      <c r="G230" s="508"/>
      <c r="H230" s="508"/>
      <c r="I230" s="502"/>
      <c r="J230" s="522"/>
    </row>
    <row r="231" spans="1:10">
      <c r="A231" s="508"/>
      <c r="B231" s="522"/>
      <c r="C231" s="522"/>
      <c r="D231" s="253" t="s">
        <v>123</v>
      </c>
      <c r="E231" s="294">
        <v>6</v>
      </c>
      <c r="F231" s="525"/>
      <c r="G231" s="508"/>
      <c r="H231" s="508"/>
      <c r="I231" s="502"/>
      <c r="J231" s="522"/>
    </row>
    <row r="232" spans="1:10">
      <c r="A232" s="508"/>
      <c r="B232" s="522"/>
      <c r="C232" s="522"/>
      <c r="D232" s="253" t="s">
        <v>124</v>
      </c>
      <c r="E232" s="294">
        <v>5</v>
      </c>
      <c r="F232" s="525"/>
      <c r="G232" s="508"/>
      <c r="H232" s="508"/>
      <c r="I232" s="502"/>
      <c r="J232" s="522"/>
    </row>
    <row r="233" spans="1:10">
      <c r="A233" s="508"/>
      <c r="B233" s="522"/>
      <c r="C233" s="522"/>
      <c r="D233" s="253" t="s">
        <v>125</v>
      </c>
      <c r="E233" s="294">
        <v>10</v>
      </c>
      <c r="F233" s="525"/>
      <c r="G233" s="508"/>
      <c r="H233" s="508"/>
      <c r="I233" s="502"/>
      <c r="J233" s="522"/>
    </row>
    <row r="234" spans="1:10" ht="36">
      <c r="A234" s="508"/>
      <c r="B234" s="522"/>
      <c r="C234" s="522"/>
      <c r="D234" s="253" t="s">
        <v>126</v>
      </c>
      <c r="E234" s="294">
        <v>2</v>
      </c>
      <c r="F234" s="525"/>
      <c r="G234" s="508"/>
      <c r="H234" s="508"/>
      <c r="I234" s="502"/>
      <c r="J234" s="522"/>
    </row>
    <row r="235" spans="1:10" ht="66" customHeight="1">
      <c r="A235" s="508"/>
      <c r="B235" s="522"/>
      <c r="C235" s="522"/>
      <c r="D235" s="253" t="s">
        <v>127</v>
      </c>
      <c r="E235" s="294">
        <v>3</v>
      </c>
      <c r="F235" s="525"/>
      <c r="G235" s="508"/>
      <c r="H235" s="508"/>
      <c r="I235" s="502"/>
      <c r="J235" s="522"/>
    </row>
    <row r="236" spans="1:10">
      <c r="A236" s="509"/>
      <c r="B236" s="523"/>
      <c r="C236" s="523"/>
      <c r="D236" s="256" t="s">
        <v>24</v>
      </c>
      <c r="E236" s="296">
        <v>247</v>
      </c>
      <c r="F236" s="506"/>
      <c r="G236" s="509"/>
      <c r="H236" s="509"/>
      <c r="I236" s="503"/>
      <c r="J236" s="523"/>
    </row>
    <row r="237" spans="1:10" ht="34.200000000000003" customHeight="1">
      <c r="A237" s="507">
        <v>24</v>
      </c>
      <c r="B237" s="519" t="s">
        <v>217</v>
      </c>
      <c r="C237" s="521" t="s">
        <v>215</v>
      </c>
      <c r="D237" s="246" t="s">
        <v>40</v>
      </c>
      <c r="E237" s="292">
        <v>10</v>
      </c>
      <c r="F237" s="524" t="s">
        <v>29</v>
      </c>
      <c r="G237" s="498">
        <v>0</v>
      </c>
      <c r="H237" s="498">
        <v>0</v>
      </c>
      <c r="I237" s="495" t="s">
        <v>420</v>
      </c>
      <c r="J237" s="492" t="s">
        <v>437</v>
      </c>
    </row>
    <row r="238" spans="1:10" ht="37.799999999999997" customHeight="1">
      <c r="A238" s="508"/>
      <c r="B238" s="520"/>
      <c r="C238" s="522"/>
      <c r="D238" s="246" t="s">
        <v>44</v>
      </c>
      <c r="E238" s="292">
        <v>10</v>
      </c>
      <c r="F238" s="510"/>
      <c r="G238" s="508"/>
      <c r="H238" s="508"/>
      <c r="I238" s="502"/>
      <c r="J238" s="493"/>
    </row>
    <row r="239" spans="1:10" ht="27" customHeight="1">
      <c r="A239" s="509"/>
      <c r="B239" s="503"/>
      <c r="C239" s="523"/>
      <c r="D239" s="247" t="s">
        <v>24</v>
      </c>
      <c r="E239" s="297">
        <v>20</v>
      </c>
      <c r="F239" s="506"/>
      <c r="G239" s="509"/>
      <c r="H239" s="509"/>
      <c r="I239" s="503"/>
      <c r="J239" s="503"/>
    </row>
    <row r="240" spans="1:10">
      <c r="A240" s="507">
        <v>25</v>
      </c>
      <c r="B240" s="521" t="s">
        <v>25</v>
      </c>
      <c r="C240" s="521" t="s">
        <v>26</v>
      </c>
      <c r="D240" s="246" t="s">
        <v>28</v>
      </c>
      <c r="E240" s="298">
        <v>5</v>
      </c>
      <c r="F240" s="524" t="s">
        <v>29</v>
      </c>
      <c r="G240" s="498">
        <v>0</v>
      </c>
      <c r="H240" s="498">
        <v>0</v>
      </c>
      <c r="I240" s="495" t="s">
        <v>420</v>
      </c>
      <c r="J240" s="519" t="s">
        <v>434</v>
      </c>
    </row>
    <row r="241" spans="1:10" ht="22.8" customHeight="1">
      <c r="A241" s="508"/>
      <c r="B241" s="522"/>
      <c r="C241" s="522"/>
      <c r="D241" s="246" t="s">
        <v>31</v>
      </c>
      <c r="E241" s="292">
        <v>5</v>
      </c>
      <c r="F241" s="510"/>
      <c r="G241" s="508"/>
      <c r="H241" s="508"/>
      <c r="I241" s="502"/>
      <c r="J241" s="520"/>
    </row>
    <row r="242" spans="1:10" ht="36">
      <c r="A242" s="508"/>
      <c r="B242" s="522"/>
      <c r="C242" s="522"/>
      <c r="D242" s="246" t="s">
        <v>32</v>
      </c>
      <c r="E242" s="292">
        <v>5</v>
      </c>
      <c r="F242" s="510"/>
      <c r="G242" s="508"/>
      <c r="H242" s="508"/>
      <c r="I242" s="502"/>
      <c r="J242" s="520"/>
    </row>
    <row r="243" spans="1:10">
      <c r="A243" s="508"/>
      <c r="B243" s="522"/>
      <c r="C243" s="522"/>
      <c r="D243" s="246" t="s">
        <v>20</v>
      </c>
      <c r="E243" s="292">
        <v>5</v>
      </c>
      <c r="F243" s="510"/>
      <c r="G243" s="508"/>
      <c r="H243" s="508"/>
      <c r="I243" s="502"/>
      <c r="J243" s="520"/>
    </row>
    <row r="244" spans="1:10">
      <c r="A244" s="509"/>
      <c r="B244" s="503"/>
      <c r="C244" s="523"/>
      <c r="D244" s="247" t="s">
        <v>24</v>
      </c>
      <c r="E244" s="293">
        <v>20</v>
      </c>
      <c r="F244" s="506"/>
      <c r="G244" s="509"/>
      <c r="H244" s="509"/>
      <c r="I244" s="503"/>
      <c r="J244" s="503"/>
    </row>
    <row r="245" spans="1:10">
      <c r="A245" s="514">
        <v>26</v>
      </c>
      <c r="B245" s="519" t="s">
        <v>79</v>
      </c>
      <c r="C245" s="521" t="s">
        <v>80</v>
      </c>
      <c r="D245" s="251" t="s">
        <v>82</v>
      </c>
      <c r="E245" s="299">
        <v>20</v>
      </c>
      <c r="F245" s="524" t="s">
        <v>29</v>
      </c>
      <c r="G245" s="498">
        <v>0</v>
      </c>
      <c r="H245" s="498">
        <v>0</v>
      </c>
      <c r="I245" s="495" t="s">
        <v>420</v>
      </c>
      <c r="J245" s="519" t="s">
        <v>433</v>
      </c>
    </row>
    <row r="246" spans="1:10">
      <c r="A246" s="514"/>
      <c r="B246" s="520"/>
      <c r="C246" s="522"/>
      <c r="D246" s="251" t="s">
        <v>83</v>
      </c>
      <c r="E246" s="299">
        <v>20</v>
      </c>
      <c r="F246" s="525"/>
      <c r="G246" s="508"/>
      <c r="H246" s="508"/>
      <c r="I246" s="502"/>
      <c r="J246" s="520"/>
    </row>
    <row r="247" spans="1:10" ht="36">
      <c r="A247" s="514"/>
      <c r="B247" s="520"/>
      <c r="C247" s="522"/>
      <c r="D247" s="257" t="s">
        <v>84</v>
      </c>
      <c r="E247" s="299">
        <v>20</v>
      </c>
      <c r="F247" s="525"/>
      <c r="G247" s="508"/>
      <c r="H247" s="508"/>
      <c r="I247" s="502"/>
      <c r="J247" s="520"/>
    </row>
    <row r="248" spans="1:10">
      <c r="A248" s="514"/>
      <c r="B248" s="520"/>
      <c r="C248" s="522"/>
      <c r="D248" s="251" t="s">
        <v>85</v>
      </c>
      <c r="E248" s="299">
        <v>20</v>
      </c>
      <c r="F248" s="525"/>
      <c r="G248" s="508"/>
      <c r="H248" s="508"/>
      <c r="I248" s="502"/>
      <c r="J248" s="520"/>
    </row>
    <row r="249" spans="1:10">
      <c r="A249" s="514"/>
      <c r="B249" s="520"/>
      <c r="C249" s="522"/>
      <c r="D249" s="251" t="s">
        <v>31</v>
      </c>
      <c r="E249" s="299">
        <v>20</v>
      </c>
      <c r="F249" s="525"/>
      <c r="G249" s="508"/>
      <c r="H249" s="508"/>
      <c r="I249" s="502"/>
      <c r="J249" s="520"/>
    </row>
    <row r="250" spans="1:10">
      <c r="A250" s="514"/>
      <c r="B250" s="503"/>
      <c r="C250" s="523"/>
      <c r="D250" s="247" t="s">
        <v>24</v>
      </c>
      <c r="E250" s="300">
        <v>100</v>
      </c>
      <c r="F250" s="506"/>
      <c r="G250" s="509"/>
      <c r="H250" s="509"/>
      <c r="I250" s="503"/>
      <c r="J250" s="503"/>
    </row>
    <row r="251" spans="1:10" ht="28.2" customHeight="1">
      <c r="A251" s="514">
        <v>27</v>
      </c>
      <c r="B251" s="532" t="s">
        <v>93</v>
      </c>
      <c r="C251" s="521" t="s">
        <v>94</v>
      </c>
      <c r="D251" s="241" t="s">
        <v>20</v>
      </c>
      <c r="E251" s="286">
        <v>5</v>
      </c>
      <c r="F251" s="513" t="s">
        <v>29</v>
      </c>
      <c r="G251" s="498">
        <v>0</v>
      </c>
      <c r="H251" s="498">
        <v>0</v>
      </c>
      <c r="I251" s="495" t="s">
        <v>420</v>
      </c>
      <c r="J251" s="539" t="s">
        <v>433</v>
      </c>
    </row>
    <row r="252" spans="1:10" ht="28.2" customHeight="1">
      <c r="A252" s="514"/>
      <c r="B252" s="534"/>
      <c r="C252" s="522"/>
      <c r="D252" s="241" t="s">
        <v>96</v>
      </c>
      <c r="E252" s="286">
        <v>2</v>
      </c>
      <c r="F252" s="510"/>
      <c r="G252" s="508"/>
      <c r="H252" s="508"/>
      <c r="I252" s="502"/>
      <c r="J252" s="540"/>
    </row>
    <row r="253" spans="1:10">
      <c r="A253" s="514"/>
      <c r="B253" s="533"/>
      <c r="C253" s="541"/>
      <c r="D253" s="242" t="s">
        <v>24</v>
      </c>
      <c r="E253" s="287">
        <v>7</v>
      </c>
      <c r="F253" s="506"/>
      <c r="G253" s="509"/>
      <c r="H253" s="509"/>
      <c r="I253" s="503"/>
      <c r="J253" s="503"/>
    </row>
    <row r="254" spans="1:10">
      <c r="A254" s="514">
        <v>28</v>
      </c>
      <c r="B254" s="515" t="s">
        <v>172</v>
      </c>
      <c r="C254" s="492" t="s">
        <v>173</v>
      </c>
      <c r="D254" s="239" t="s">
        <v>181</v>
      </c>
      <c r="E254" s="284">
        <v>5</v>
      </c>
      <c r="F254" s="504" t="s">
        <v>29</v>
      </c>
      <c r="G254" s="498">
        <v>0</v>
      </c>
      <c r="H254" s="498">
        <v>0</v>
      </c>
      <c r="I254" s="495" t="s">
        <v>420</v>
      </c>
      <c r="J254" s="539" t="s">
        <v>433</v>
      </c>
    </row>
    <row r="255" spans="1:10" ht="36">
      <c r="A255" s="514"/>
      <c r="B255" s="516"/>
      <c r="C255" s="493"/>
      <c r="D255" s="239" t="s">
        <v>182</v>
      </c>
      <c r="E255" s="284">
        <v>5</v>
      </c>
      <c r="F255" s="510"/>
      <c r="G255" s="508"/>
      <c r="H255" s="508"/>
      <c r="I255" s="502"/>
      <c r="J255" s="540"/>
    </row>
    <row r="256" spans="1:10" ht="36.6" customHeight="1">
      <c r="A256" s="514"/>
      <c r="B256" s="516"/>
      <c r="C256" s="493"/>
      <c r="D256" s="239" t="s">
        <v>175</v>
      </c>
      <c r="E256" s="284">
        <v>5</v>
      </c>
      <c r="F256" s="510"/>
      <c r="G256" s="508"/>
      <c r="H256" s="508"/>
      <c r="I256" s="502"/>
      <c r="J256" s="540"/>
    </row>
    <row r="257" spans="1:10" ht="50.4" customHeight="1">
      <c r="A257" s="514"/>
      <c r="B257" s="516"/>
      <c r="C257" s="493"/>
      <c r="D257" s="239" t="s">
        <v>177</v>
      </c>
      <c r="E257" s="284">
        <v>5</v>
      </c>
      <c r="F257" s="510"/>
      <c r="G257" s="508"/>
      <c r="H257" s="508"/>
      <c r="I257" s="502"/>
      <c r="J257" s="540"/>
    </row>
    <row r="258" spans="1:10">
      <c r="A258" s="514"/>
      <c r="B258" s="517"/>
      <c r="C258" s="494"/>
      <c r="D258" s="240" t="s">
        <v>24</v>
      </c>
      <c r="E258" s="285">
        <v>20</v>
      </c>
      <c r="F258" s="506"/>
      <c r="G258" s="509"/>
      <c r="H258" s="509"/>
      <c r="I258" s="503"/>
      <c r="J258" s="503"/>
    </row>
    <row r="259" spans="1:10">
      <c r="A259" s="514">
        <v>29</v>
      </c>
      <c r="B259" s="515" t="s">
        <v>178</v>
      </c>
      <c r="C259" s="492" t="s">
        <v>179</v>
      </c>
      <c r="D259" s="239" t="s">
        <v>40</v>
      </c>
      <c r="E259" s="284">
        <v>10</v>
      </c>
      <c r="F259" s="504" t="s">
        <v>29</v>
      </c>
      <c r="G259" s="498">
        <v>0</v>
      </c>
      <c r="H259" s="498">
        <v>0</v>
      </c>
      <c r="I259" s="495" t="s">
        <v>420</v>
      </c>
      <c r="J259" s="539" t="s">
        <v>433</v>
      </c>
    </row>
    <row r="260" spans="1:10" ht="90">
      <c r="A260" s="514"/>
      <c r="B260" s="516"/>
      <c r="C260" s="493"/>
      <c r="D260" s="239" t="s">
        <v>183</v>
      </c>
      <c r="E260" s="284">
        <v>10</v>
      </c>
      <c r="F260" s="510"/>
      <c r="G260" s="508"/>
      <c r="H260" s="508"/>
      <c r="I260" s="502"/>
      <c r="J260" s="540"/>
    </row>
    <row r="261" spans="1:10">
      <c r="A261" s="514"/>
      <c r="B261" s="517"/>
      <c r="C261" s="494"/>
      <c r="D261" s="240" t="s">
        <v>24</v>
      </c>
      <c r="E261" s="285">
        <v>20</v>
      </c>
      <c r="F261" s="506"/>
      <c r="G261" s="509"/>
      <c r="H261" s="509"/>
      <c r="I261" s="503"/>
      <c r="J261" s="503"/>
    </row>
    <row r="262" spans="1:10" ht="90">
      <c r="A262" s="514">
        <v>30</v>
      </c>
      <c r="B262" s="515" t="s">
        <v>192</v>
      </c>
      <c r="C262" s="492" t="s">
        <v>193</v>
      </c>
      <c r="D262" s="249" t="s">
        <v>130</v>
      </c>
      <c r="E262" s="301">
        <v>4</v>
      </c>
      <c r="F262" s="504" t="s">
        <v>423</v>
      </c>
      <c r="G262" s="498">
        <v>0</v>
      </c>
      <c r="H262" s="498">
        <v>0</v>
      </c>
      <c r="I262" s="495" t="s">
        <v>420</v>
      </c>
      <c r="J262" s="539" t="s">
        <v>433</v>
      </c>
    </row>
    <row r="263" spans="1:10">
      <c r="A263" s="514"/>
      <c r="B263" s="516"/>
      <c r="C263" s="493"/>
      <c r="D263" s="249" t="s">
        <v>59</v>
      </c>
      <c r="E263" s="301">
        <v>2</v>
      </c>
      <c r="F263" s="544"/>
      <c r="G263" s="508"/>
      <c r="H263" s="508"/>
      <c r="I263" s="502"/>
      <c r="J263" s="540"/>
    </row>
    <row r="264" spans="1:10" ht="54">
      <c r="A264" s="514"/>
      <c r="B264" s="516"/>
      <c r="C264" s="493"/>
      <c r="D264" s="243" t="s">
        <v>134</v>
      </c>
      <c r="E264" s="288">
        <v>4</v>
      </c>
      <c r="F264" s="544"/>
      <c r="G264" s="508"/>
      <c r="H264" s="508"/>
      <c r="I264" s="502"/>
      <c r="J264" s="540"/>
    </row>
    <row r="265" spans="1:10">
      <c r="A265" s="514"/>
      <c r="B265" s="517"/>
      <c r="C265" s="494"/>
      <c r="D265" s="258" t="s">
        <v>24</v>
      </c>
      <c r="E265" s="290">
        <v>10</v>
      </c>
      <c r="F265" s="545"/>
      <c r="G265" s="509"/>
      <c r="H265" s="509"/>
      <c r="I265" s="503"/>
      <c r="J265" s="503"/>
    </row>
    <row r="266" spans="1:10" ht="36">
      <c r="A266" s="514">
        <v>31</v>
      </c>
      <c r="B266" s="515" t="s">
        <v>199</v>
      </c>
      <c r="C266" s="492" t="s">
        <v>200</v>
      </c>
      <c r="D266" s="244" t="s">
        <v>32</v>
      </c>
      <c r="E266" s="291">
        <v>2</v>
      </c>
      <c r="F266" s="504" t="s">
        <v>202</v>
      </c>
      <c r="G266" s="498">
        <v>0</v>
      </c>
      <c r="H266" s="498">
        <v>0</v>
      </c>
      <c r="I266" s="495" t="s">
        <v>420</v>
      </c>
      <c r="J266" s="539" t="s">
        <v>433</v>
      </c>
    </row>
    <row r="267" spans="1:10">
      <c r="A267" s="514"/>
      <c r="B267" s="516"/>
      <c r="C267" s="493"/>
      <c r="D267" s="244" t="s">
        <v>106</v>
      </c>
      <c r="E267" s="291">
        <v>2</v>
      </c>
      <c r="F267" s="505"/>
      <c r="G267" s="508"/>
      <c r="H267" s="508"/>
      <c r="I267" s="502"/>
      <c r="J267" s="540"/>
    </row>
    <row r="268" spans="1:10">
      <c r="A268" s="514"/>
      <c r="B268" s="516"/>
      <c r="C268" s="493"/>
      <c r="D268" s="244" t="s">
        <v>40</v>
      </c>
      <c r="E268" s="291">
        <v>1</v>
      </c>
      <c r="F268" s="505"/>
      <c r="G268" s="508"/>
      <c r="H268" s="508"/>
      <c r="I268" s="502"/>
      <c r="J268" s="540"/>
    </row>
    <row r="269" spans="1:10" ht="36">
      <c r="A269" s="514"/>
      <c r="B269" s="516"/>
      <c r="C269" s="493"/>
      <c r="D269" s="244" t="s">
        <v>206</v>
      </c>
      <c r="E269" s="291">
        <v>2</v>
      </c>
      <c r="F269" s="505"/>
      <c r="G269" s="508"/>
      <c r="H269" s="508"/>
      <c r="I269" s="502"/>
      <c r="J269" s="540"/>
    </row>
    <row r="270" spans="1:10" ht="36">
      <c r="A270" s="514"/>
      <c r="B270" s="516"/>
      <c r="C270" s="493"/>
      <c r="D270" s="244" t="s">
        <v>207</v>
      </c>
      <c r="E270" s="291">
        <v>2</v>
      </c>
      <c r="F270" s="505"/>
      <c r="G270" s="508"/>
      <c r="H270" s="508"/>
      <c r="I270" s="502"/>
      <c r="J270" s="540"/>
    </row>
    <row r="271" spans="1:10">
      <c r="A271" s="514"/>
      <c r="B271" s="516"/>
      <c r="C271" s="493"/>
      <c r="D271" s="259" t="s">
        <v>59</v>
      </c>
      <c r="E271" s="291">
        <v>1</v>
      </c>
      <c r="F271" s="505"/>
      <c r="G271" s="508"/>
      <c r="H271" s="508"/>
      <c r="I271" s="502"/>
      <c r="J271" s="540"/>
    </row>
    <row r="272" spans="1:10">
      <c r="A272" s="514"/>
      <c r="B272" s="516"/>
      <c r="C272" s="493"/>
      <c r="D272" s="259" t="s">
        <v>118</v>
      </c>
      <c r="E272" s="291">
        <v>1</v>
      </c>
      <c r="F272" s="505"/>
      <c r="G272" s="508"/>
      <c r="H272" s="508"/>
      <c r="I272" s="502"/>
      <c r="J272" s="540"/>
    </row>
    <row r="273" spans="1:10" ht="36">
      <c r="A273" s="514"/>
      <c r="B273" s="516"/>
      <c r="C273" s="493"/>
      <c r="D273" s="259" t="s">
        <v>116</v>
      </c>
      <c r="E273" s="291">
        <v>1</v>
      </c>
      <c r="F273" s="505"/>
      <c r="G273" s="508"/>
      <c r="H273" s="508"/>
      <c r="I273" s="502"/>
      <c r="J273" s="540"/>
    </row>
    <row r="274" spans="1:10" ht="36">
      <c r="A274" s="514"/>
      <c r="B274" s="516"/>
      <c r="C274" s="493"/>
      <c r="D274" s="259" t="s">
        <v>169</v>
      </c>
      <c r="E274" s="291">
        <v>1</v>
      </c>
      <c r="F274" s="505"/>
      <c r="G274" s="508"/>
      <c r="H274" s="508"/>
      <c r="I274" s="502"/>
      <c r="J274" s="540"/>
    </row>
    <row r="275" spans="1:10" ht="36">
      <c r="A275" s="514"/>
      <c r="B275" s="516"/>
      <c r="C275" s="493"/>
      <c r="D275" s="259" t="s">
        <v>117</v>
      </c>
      <c r="E275" s="291">
        <v>4</v>
      </c>
      <c r="F275" s="505"/>
      <c r="G275" s="508"/>
      <c r="H275" s="508"/>
      <c r="I275" s="502"/>
      <c r="J275" s="540"/>
    </row>
    <row r="276" spans="1:10">
      <c r="A276" s="514"/>
      <c r="B276" s="517"/>
      <c r="C276" s="494"/>
      <c r="D276" s="245" t="s">
        <v>24</v>
      </c>
      <c r="E276" s="285">
        <v>17</v>
      </c>
      <c r="F276" s="506"/>
      <c r="G276" s="509"/>
      <c r="H276" s="509"/>
      <c r="I276" s="503"/>
      <c r="J276" s="503"/>
    </row>
    <row r="277" spans="1:10">
      <c r="A277" s="542">
        <v>32</v>
      </c>
      <c r="B277" s="515" t="s">
        <v>222</v>
      </c>
      <c r="C277" s="492" t="s">
        <v>98</v>
      </c>
      <c r="D277" s="249" t="s">
        <v>20</v>
      </c>
      <c r="E277" s="291">
        <v>3</v>
      </c>
      <c r="F277" s="504" t="s">
        <v>151</v>
      </c>
      <c r="G277" s="498">
        <v>0</v>
      </c>
      <c r="H277" s="498">
        <v>0</v>
      </c>
      <c r="I277" s="495" t="s">
        <v>420</v>
      </c>
      <c r="J277" s="519" t="s">
        <v>433</v>
      </c>
    </row>
    <row r="278" spans="1:10" ht="36">
      <c r="A278" s="542"/>
      <c r="B278" s="516"/>
      <c r="C278" s="493"/>
      <c r="D278" s="249" t="s">
        <v>226</v>
      </c>
      <c r="E278" s="291">
        <v>30</v>
      </c>
      <c r="F278" s="505"/>
      <c r="G278" s="508"/>
      <c r="H278" s="508"/>
      <c r="I278" s="502"/>
      <c r="J278" s="520"/>
    </row>
    <row r="279" spans="1:10" ht="36">
      <c r="A279" s="542"/>
      <c r="B279" s="516"/>
      <c r="C279" s="493"/>
      <c r="D279" s="249" t="s">
        <v>227</v>
      </c>
      <c r="E279" s="291">
        <v>4</v>
      </c>
      <c r="F279" s="505"/>
      <c r="G279" s="508"/>
      <c r="H279" s="508"/>
      <c r="I279" s="502"/>
      <c r="J279" s="520"/>
    </row>
    <row r="280" spans="1:10" ht="35.4" customHeight="1">
      <c r="A280" s="542"/>
      <c r="B280" s="516"/>
      <c r="C280" s="493"/>
      <c r="D280" s="249" t="s">
        <v>228</v>
      </c>
      <c r="E280" s="291">
        <v>2</v>
      </c>
      <c r="F280" s="505"/>
      <c r="G280" s="508"/>
      <c r="H280" s="508"/>
      <c r="I280" s="502"/>
      <c r="J280" s="520"/>
    </row>
    <row r="281" spans="1:10">
      <c r="A281" s="542"/>
      <c r="B281" s="516"/>
      <c r="C281" s="493"/>
      <c r="D281" s="243" t="s">
        <v>229</v>
      </c>
      <c r="E281" s="284">
        <v>3</v>
      </c>
      <c r="F281" s="505"/>
      <c r="G281" s="508"/>
      <c r="H281" s="508"/>
      <c r="I281" s="502"/>
      <c r="J281" s="520"/>
    </row>
    <row r="282" spans="1:10">
      <c r="A282" s="542"/>
      <c r="B282" s="517"/>
      <c r="C282" s="494"/>
      <c r="D282" s="240" t="s">
        <v>24</v>
      </c>
      <c r="E282" s="285">
        <v>42</v>
      </c>
      <c r="F282" s="506"/>
      <c r="G282" s="509"/>
      <c r="H282" s="509"/>
      <c r="I282" s="503"/>
      <c r="J282" s="503"/>
    </row>
    <row r="283" spans="1:10" ht="30.6" customHeight="1">
      <c r="A283" s="514">
        <v>33</v>
      </c>
      <c r="B283" s="515" t="s">
        <v>243</v>
      </c>
      <c r="C283" s="492" t="s">
        <v>244</v>
      </c>
      <c r="D283" s="239" t="s">
        <v>246</v>
      </c>
      <c r="E283" s="284">
        <v>1</v>
      </c>
      <c r="F283" s="504" t="s">
        <v>247</v>
      </c>
      <c r="G283" s="498">
        <v>0</v>
      </c>
      <c r="H283" s="498">
        <v>0</v>
      </c>
      <c r="I283" s="495" t="s">
        <v>420</v>
      </c>
      <c r="J283" s="539" t="s">
        <v>433</v>
      </c>
    </row>
    <row r="284" spans="1:10" ht="49.8" customHeight="1">
      <c r="A284" s="514"/>
      <c r="B284" s="516"/>
      <c r="C284" s="493"/>
      <c r="D284" s="239" t="s">
        <v>253</v>
      </c>
      <c r="E284" s="284">
        <v>6</v>
      </c>
      <c r="F284" s="505"/>
      <c r="G284" s="508"/>
      <c r="H284" s="508"/>
      <c r="I284" s="502"/>
      <c r="J284" s="502"/>
    </row>
    <row r="285" spans="1:10">
      <c r="A285" s="514"/>
      <c r="B285" s="517"/>
      <c r="C285" s="494"/>
      <c r="D285" s="240" t="s">
        <v>24</v>
      </c>
      <c r="E285" s="285">
        <v>7</v>
      </c>
      <c r="F285" s="506"/>
      <c r="G285" s="509"/>
      <c r="H285" s="509"/>
      <c r="I285" s="503"/>
      <c r="J285" s="503"/>
    </row>
    <row r="286" spans="1:10" ht="34.200000000000003" customHeight="1">
      <c r="A286" s="514">
        <v>34</v>
      </c>
      <c r="B286" s="515" t="s">
        <v>261</v>
      </c>
      <c r="C286" s="492" t="s">
        <v>262</v>
      </c>
      <c r="D286" s="239" t="s">
        <v>246</v>
      </c>
      <c r="E286" s="284">
        <v>1</v>
      </c>
      <c r="F286" s="504" t="s">
        <v>247</v>
      </c>
      <c r="G286" s="498">
        <v>0</v>
      </c>
      <c r="H286" s="498">
        <v>0</v>
      </c>
      <c r="I286" s="495" t="s">
        <v>420</v>
      </c>
      <c r="J286" s="539" t="s">
        <v>434</v>
      </c>
    </row>
    <row r="287" spans="1:10" ht="37.200000000000003" customHeight="1">
      <c r="A287" s="514"/>
      <c r="B287" s="516"/>
      <c r="C287" s="493"/>
      <c r="D287" s="239" t="s">
        <v>253</v>
      </c>
      <c r="E287" s="284">
        <v>5</v>
      </c>
      <c r="F287" s="510"/>
      <c r="G287" s="508"/>
      <c r="H287" s="508"/>
      <c r="I287" s="502"/>
      <c r="J287" s="540"/>
    </row>
    <row r="288" spans="1:10">
      <c r="A288" s="514"/>
      <c r="B288" s="517"/>
      <c r="C288" s="494"/>
      <c r="D288" s="240" t="s">
        <v>24</v>
      </c>
      <c r="E288" s="285">
        <v>6</v>
      </c>
      <c r="F288" s="506"/>
      <c r="G288" s="509"/>
      <c r="H288" s="509"/>
      <c r="I288" s="503"/>
      <c r="J288" s="503"/>
    </row>
    <row r="289" spans="1:10" ht="36">
      <c r="A289" s="514">
        <v>35</v>
      </c>
      <c r="B289" s="519" t="s">
        <v>254</v>
      </c>
      <c r="C289" s="521" t="s">
        <v>255</v>
      </c>
      <c r="D289" s="250" t="s">
        <v>257</v>
      </c>
      <c r="E289" s="286">
        <v>6</v>
      </c>
      <c r="F289" s="513" t="s">
        <v>29</v>
      </c>
      <c r="G289" s="498">
        <v>0</v>
      </c>
      <c r="H289" s="498">
        <v>0</v>
      </c>
      <c r="I289" s="495" t="s">
        <v>420</v>
      </c>
      <c r="J289" s="519" t="s">
        <v>433</v>
      </c>
    </row>
    <row r="290" spans="1:10" ht="30" customHeight="1">
      <c r="A290" s="514"/>
      <c r="B290" s="520"/>
      <c r="C290" s="522"/>
      <c r="D290" s="250" t="s">
        <v>258</v>
      </c>
      <c r="E290" s="286">
        <v>5</v>
      </c>
      <c r="F290" s="510"/>
      <c r="G290" s="508"/>
      <c r="H290" s="508"/>
      <c r="I290" s="502"/>
      <c r="J290" s="520"/>
    </row>
    <row r="291" spans="1:10">
      <c r="A291" s="514"/>
      <c r="B291" s="520"/>
      <c r="C291" s="522"/>
      <c r="D291" s="250" t="s">
        <v>106</v>
      </c>
      <c r="E291" s="286">
        <v>5</v>
      </c>
      <c r="F291" s="510"/>
      <c r="G291" s="508"/>
      <c r="H291" s="508"/>
      <c r="I291" s="502"/>
      <c r="J291" s="520"/>
    </row>
    <row r="292" spans="1:10" ht="54">
      <c r="A292" s="514"/>
      <c r="B292" s="520"/>
      <c r="C292" s="522"/>
      <c r="D292" s="250" t="s">
        <v>68</v>
      </c>
      <c r="E292" s="286">
        <v>3</v>
      </c>
      <c r="F292" s="510"/>
      <c r="G292" s="508"/>
      <c r="H292" s="508"/>
      <c r="I292" s="502"/>
      <c r="J292" s="520"/>
    </row>
    <row r="293" spans="1:10" ht="26.4" customHeight="1">
      <c r="A293" s="514"/>
      <c r="B293" s="520"/>
      <c r="C293" s="522"/>
      <c r="D293" s="250" t="s">
        <v>259</v>
      </c>
      <c r="E293" s="286">
        <v>1</v>
      </c>
      <c r="F293" s="510"/>
      <c r="G293" s="508"/>
      <c r="H293" s="508"/>
      <c r="I293" s="502"/>
      <c r="J293" s="520"/>
    </row>
    <row r="294" spans="1:10">
      <c r="A294" s="514"/>
      <c r="B294" s="503"/>
      <c r="C294" s="523"/>
      <c r="D294" s="242" t="s">
        <v>24</v>
      </c>
      <c r="E294" s="287">
        <v>20</v>
      </c>
      <c r="F294" s="506"/>
      <c r="G294" s="509"/>
      <c r="H294" s="509"/>
      <c r="I294" s="503"/>
      <c r="J294" s="503"/>
    </row>
    <row r="295" spans="1:10" ht="102.6" customHeight="1">
      <c r="A295" s="514">
        <v>36</v>
      </c>
      <c r="B295" s="515" t="s">
        <v>266</v>
      </c>
      <c r="C295" s="492" t="s">
        <v>267</v>
      </c>
      <c r="D295" s="239" t="s">
        <v>269</v>
      </c>
      <c r="E295" s="284">
        <v>5</v>
      </c>
      <c r="F295" s="504" t="s">
        <v>270</v>
      </c>
      <c r="G295" s="498">
        <v>5</v>
      </c>
      <c r="H295" s="498">
        <v>5</v>
      </c>
      <c r="I295" s="495" t="s">
        <v>420</v>
      </c>
      <c r="J295" s="539"/>
    </row>
    <row r="296" spans="1:10" ht="17.399999999999999" customHeight="1">
      <c r="A296" s="514"/>
      <c r="B296" s="517"/>
      <c r="C296" s="494"/>
      <c r="D296" s="240" t="s">
        <v>24</v>
      </c>
      <c r="E296" s="285">
        <v>5</v>
      </c>
      <c r="F296" s="506"/>
      <c r="G296" s="509"/>
      <c r="H296" s="509"/>
      <c r="I296" s="503"/>
      <c r="J296" s="503"/>
    </row>
    <row r="297" spans="1:10" ht="90">
      <c r="A297" s="514">
        <v>37</v>
      </c>
      <c r="B297" s="515" t="s">
        <v>273</v>
      </c>
      <c r="C297" s="492" t="s">
        <v>274</v>
      </c>
      <c r="D297" s="239" t="s">
        <v>275</v>
      </c>
      <c r="E297" s="284">
        <v>20</v>
      </c>
      <c r="F297" s="504" t="s">
        <v>151</v>
      </c>
      <c r="G297" s="498">
        <v>0</v>
      </c>
      <c r="H297" s="498">
        <v>0</v>
      </c>
      <c r="I297" s="495" t="s">
        <v>420</v>
      </c>
      <c r="J297" s="539" t="s">
        <v>433</v>
      </c>
    </row>
    <row r="298" spans="1:10">
      <c r="A298" s="514"/>
      <c r="B298" s="517"/>
      <c r="C298" s="494"/>
      <c r="D298" s="240" t="s">
        <v>24</v>
      </c>
      <c r="E298" s="285">
        <v>20</v>
      </c>
      <c r="F298" s="506"/>
      <c r="G298" s="509"/>
      <c r="H298" s="509"/>
      <c r="I298" s="503"/>
      <c r="J298" s="503"/>
    </row>
    <row r="299" spans="1:10">
      <c r="A299" s="529">
        <v>38</v>
      </c>
      <c r="B299" s="547" t="s">
        <v>413</v>
      </c>
      <c r="C299" s="492" t="s">
        <v>414</v>
      </c>
      <c r="D299" s="249" t="s">
        <v>106</v>
      </c>
      <c r="E299" s="302">
        <v>25</v>
      </c>
      <c r="F299" s="504" t="s">
        <v>415</v>
      </c>
      <c r="G299" s="291">
        <v>25</v>
      </c>
      <c r="H299" s="498">
        <v>100</v>
      </c>
      <c r="I299" s="495" t="s">
        <v>420</v>
      </c>
      <c r="J299" s="539"/>
    </row>
    <row r="300" spans="1:10">
      <c r="A300" s="530"/>
      <c r="B300" s="548"/>
      <c r="C300" s="493"/>
      <c r="D300" s="249" t="s">
        <v>83</v>
      </c>
      <c r="E300" s="302">
        <v>25</v>
      </c>
      <c r="F300" s="505"/>
      <c r="G300" s="291">
        <v>25</v>
      </c>
      <c r="H300" s="508"/>
      <c r="I300" s="502"/>
      <c r="J300" s="540"/>
    </row>
    <row r="301" spans="1:10">
      <c r="A301" s="530"/>
      <c r="B301" s="548"/>
      <c r="C301" s="493"/>
      <c r="D301" s="249" t="s">
        <v>31</v>
      </c>
      <c r="E301" s="302">
        <v>15</v>
      </c>
      <c r="F301" s="505"/>
      <c r="G301" s="291">
        <v>15</v>
      </c>
      <c r="H301" s="508"/>
      <c r="I301" s="502"/>
      <c r="J301" s="540"/>
    </row>
    <row r="302" spans="1:10">
      <c r="A302" s="530"/>
      <c r="B302" s="548"/>
      <c r="C302" s="493"/>
      <c r="D302" s="260" t="s">
        <v>59</v>
      </c>
      <c r="E302" s="291">
        <v>8</v>
      </c>
      <c r="F302" s="510"/>
      <c r="G302" s="291">
        <v>8</v>
      </c>
      <c r="H302" s="508"/>
      <c r="I302" s="502"/>
      <c r="J302" s="502"/>
    </row>
    <row r="303" spans="1:10">
      <c r="A303" s="530"/>
      <c r="B303" s="510"/>
      <c r="C303" s="528"/>
      <c r="D303" s="260" t="s">
        <v>40</v>
      </c>
      <c r="E303" s="291">
        <v>20</v>
      </c>
      <c r="F303" s="510"/>
      <c r="G303" s="291">
        <v>20</v>
      </c>
      <c r="H303" s="508"/>
      <c r="I303" s="502"/>
      <c r="J303" s="502"/>
    </row>
    <row r="304" spans="1:10">
      <c r="A304" s="530"/>
      <c r="B304" s="510"/>
      <c r="C304" s="528"/>
      <c r="D304" s="260" t="s">
        <v>118</v>
      </c>
      <c r="E304" s="291">
        <v>7</v>
      </c>
      <c r="F304" s="506"/>
      <c r="G304" s="291">
        <v>7</v>
      </c>
      <c r="H304" s="508"/>
      <c r="I304" s="502"/>
      <c r="J304" s="502"/>
    </row>
    <row r="305" spans="1:10">
      <c r="A305" s="531"/>
      <c r="B305" s="506"/>
      <c r="C305" s="523"/>
      <c r="D305" s="240" t="s">
        <v>24</v>
      </c>
      <c r="E305" s="285">
        <v>100</v>
      </c>
      <c r="F305" s="261"/>
      <c r="G305" s="285">
        <v>100</v>
      </c>
      <c r="H305" s="509"/>
      <c r="I305" s="503"/>
      <c r="J305" s="503"/>
    </row>
    <row r="306" spans="1:10">
      <c r="C306" s="274"/>
      <c r="D306" s="266"/>
      <c r="E306" s="303"/>
      <c r="G306" s="307">
        <v>105</v>
      </c>
      <c r="I306" s="237"/>
    </row>
    <row r="307" spans="1:10">
      <c r="A307" s="546" t="s">
        <v>429</v>
      </c>
      <c r="B307" s="311"/>
      <c r="C307" s="311"/>
      <c r="D307" s="311"/>
      <c r="E307" s="311"/>
      <c r="F307" s="311"/>
      <c r="G307" s="311"/>
      <c r="H307" s="311"/>
      <c r="I307" s="311"/>
      <c r="J307" s="311"/>
    </row>
    <row r="308" spans="1:10" s="273" customFormat="1" ht="126">
      <c r="A308" s="279" t="s">
        <v>416</v>
      </c>
      <c r="B308" s="268" t="s">
        <v>2</v>
      </c>
      <c r="C308" s="269" t="s">
        <v>3</v>
      </c>
      <c r="D308" s="270" t="s">
        <v>10</v>
      </c>
      <c r="E308" s="283" t="s">
        <v>417</v>
      </c>
      <c r="F308" s="271" t="s">
        <v>12</v>
      </c>
      <c r="G308" s="305" t="s">
        <v>425</v>
      </c>
      <c r="H308" s="306" t="s">
        <v>418</v>
      </c>
      <c r="I308" s="272" t="s">
        <v>419</v>
      </c>
      <c r="J308" s="269" t="s">
        <v>421</v>
      </c>
    </row>
    <row r="309" spans="1:10">
      <c r="A309" s="489">
        <v>39</v>
      </c>
      <c r="B309" s="492" t="s">
        <v>296</v>
      </c>
      <c r="C309" s="492" t="s">
        <v>297</v>
      </c>
      <c r="D309" s="495" t="s">
        <v>299</v>
      </c>
      <c r="E309" s="498">
        <v>3</v>
      </c>
      <c r="F309" s="504" t="s">
        <v>151</v>
      </c>
      <c r="G309" s="507">
        <v>3</v>
      </c>
      <c r="H309" s="507">
        <v>3</v>
      </c>
      <c r="I309" s="501" t="s">
        <v>420</v>
      </c>
      <c r="J309" s="501"/>
    </row>
    <row r="310" spans="1:10">
      <c r="A310" s="490"/>
      <c r="B310" s="493"/>
      <c r="C310" s="493"/>
      <c r="D310" s="496"/>
      <c r="E310" s="499"/>
      <c r="F310" s="505"/>
      <c r="G310" s="508"/>
      <c r="H310" s="508"/>
      <c r="I310" s="502"/>
      <c r="J310" s="502"/>
    </row>
    <row r="311" spans="1:10">
      <c r="A311" s="490"/>
      <c r="B311" s="493"/>
      <c r="C311" s="493"/>
      <c r="D311" s="497"/>
      <c r="E311" s="500"/>
      <c r="F311" s="505"/>
      <c r="G311" s="508"/>
      <c r="H311" s="508"/>
      <c r="I311" s="502"/>
      <c r="J311" s="502"/>
    </row>
    <row r="312" spans="1:10">
      <c r="A312" s="491"/>
      <c r="B312" s="494"/>
      <c r="C312" s="494"/>
      <c r="D312" s="240" t="s">
        <v>24</v>
      </c>
      <c r="E312" s="285">
        <v>3</v>
      </c>
      <c r="F312" s="506"/>
      <c r="G312" s="509"/>
      <c r="H312" s="509"/>
      <c r="I312" s="503"/>
      <c r="J312" s="503"/>
    </row>
    <row r="313" spans="1:10">
      <c r="A313" s="281"/>
      <c r="B313" s="262"/>
      <c r="C313" s="262"/>
      <c r="D313" s="263"/>
      <c r="E313" s="304"/>
      <c r="F313" s="264"/>
      <c r="G313" s="308"/>
      <c r="H313" s="308"/>
      <c r="I313" s="265"/>
      <c r="J313" s="267"/>
    </row>
    <row r="314" spans="1:10">
      <c r="A314" s="281"/>
      <c r="B314" s="262"/>
      <c r="C314" s="262"/>
      <c r="D314" s="263"/>
      <c r="E314" s="304"/>
      <c r="F314" s="264"/>
      <c r="G314" s="308"/>
      <c r="H314" s="308"/>
      <c r="I314" s="265"/>
      <c r="J314" s="267"/>
    </row>
    <row r="315" spans="1:10">
      <c r="A315" s="281"/>
      <c r="B315" s="262"/>
      <c r="C315" s="262"/>
      <c r="D315" s="263"/>
      <c r="E315" s="304"/>
      <c r="F315" s="264"/>
      <c r="G315" s="308"/>
      <c r="H315" s="308"/>
      <c r="I315" s="265"/>
      <c r="J315" s="267"/>
    </row>
    <row r="316" spans="1:10">
      <c r="A316" s="281"/>
      <c r="B316" s="262"/>
      <c r="C316" s="262"/>
      <c r="D316" s="263"/>
      <c r="E316" s="304"/>
      <c r="F316" s="264"/>
      <c r="G316" s="308"/>
      <c r="H316" s="308"/>
      <c r="I316" s="265"/>
      <c r="J316" s="267"/>
    </row>
    <row r="317" spans="1:10">
      <c r="A317" s="281"/>
      <c r="B317" s="262"/>
      <c r="C317" s="262"/>
      <c r="D317" s="263"/>
      <c r="E317" s="304"/>
      <c r="F317" s="264"/>
      <c r="G317" s="308"/>
      <c r="H317" s="308"/>
      <c r="I317" s="265"/>
      <c r="J317" s="267"/>
    </row>
  </sheetData>
  <mergeCells count="315">
    <mergeCell ref="A307:J307"/>
    <mergeCell ref="G283:G285"/>
    <mergeCell ref="H283:H285"/>
    <mergeCell ref="I283:I285"/>
    <mergeCell ref="F286:F288"/>
    <mergeCell ref="G286:G288"/>
    <mergeCell ref="H286:H288"/>
    <mergeCell ref="I286:I288"/>
    <mergeCell ref="F289:F294"/>
    <mergeCell ref="G289:G294"/>
    <mergeCell ref="H289:H294"/>
    <mergeCell ref="I289:I294"/>
    <mergeCell ref="A297:A298"/>
    <mergeCell ref="B297:B298"/>
    <mergeCell ref="C297:C298"/>
    <mergeCell ref="A299:A305"/>
    <mergeCell ref="B299:B305"/>
    <mergeCell ref="C299:C305"/>
    <mergeCell ref="F299:F304"/>
    <mergeCell ref="J295:J296"/>
    <mergeCell ref="F295:F296"/>
    <mergeCell ref="J297:J298"/>
    <mergeCell ref="J299:J305"/>
    <mergeCell ref="A295:A296"/>
    <mergeCell ref="I262:I265"/>
    <mergeCell ref="H262:H265"/>
    <mergeCell ref="G262:G265"/>
    <mergeCell ref="F262:F265"/>
    <mergeCell ref="G266:G276"/>
    <mergeCell ref="H266:H276"/>
    <mergeCell ref="I266:I276"/>
    <mergeCell ref="G277:G282"/>
    <mergeCell ref="H277:H282"/>
    <mergeCell ref="I277:I282"/>
    <mergeCell ref="G132:G137"/>
    <mergeCell ref="H132:H137"/>
    <mergeCell ref="I132:I137"/>
    <mergeCell ref="G240:G244"/>
    <mergeCell ref="H240:H244"/>
    <mergeCell ref="I240:I244"/>
    <mergeCell ref="F240:F244"/>
    <mergeCell ref="G245:G250"/>
    <mergeCell ref="H245:H250"/>
    <mergeCell ref="I245:I250"/>
    <mergeCell ref="F254:F258"/>
    <mergeCell ref="G254:G258"/>
    <mergeCell ref="H254:H258"/>
    <mergeCell ref="I254:I258"/>
    <mergeCell ref="G251:G253"/>
    <mergeCell ref="H251:H253"/>
    <mergeCell ref="I251:I253"/>
    <mergeCell ref="F259:F261"/>
    <mergeCell ref="G259:G261"/>
    <mergeCell ref="H259:H261"/>
    <mergeCell ref="I259:I261"/>
    <mergeCell ref="F251:F253"/>
    <mergeCell ref="G48:G59"/>
    <mergeCell ref="H48:H59"/>
    <mergeCell ref="I48:I59"/>
    <mergeCell ref="I44:I47"/>
    <mergeCell ref="G60:G65"/>
    <mergeCell ref="H60:H65"/>
    <mergeCell ref="G86:G88"/>
    <mergeCell ref="H86:H88"/>
    <mergeCell ref="I86:I88"/>
    <mergeCell ref="I60:I65"/>
    <mergeCell ref="F66:F68"/>
    <mergeCell ref="G66:G68"/>
    <mergeCell ref="H66:H68"/>
    <mergeCell ref="I66:I68"/>
    <mergeCell ref="F69:F79"/>
    <mergeCell ref="G69:G79"/>
    <mergeCell ref="H69:H79"/>
    <mergeCell ref="I69:I79"/>
    <mergeCell ref="C138:C162"/>
    <mergeCell ref="G89:G91"/>
    <mergeCell ref="H89:H91"/>
    <mergeCell ref="I89:I91"/>
    <mergeCell ref="G92:G116"/>
    <mergeCell ref="H92:H116"/>
    <mergeCell ref="I92:I116"/>
    <mergeCell ref="G117:G122"/>
    <mergeCell ref="H117:H122"/>
    <mergeCell ref="I117:I122"/>
    <mergeCell ref="F117:F122"/>
    <mergeCell ref="F123:F131"/>
    <mergeCell ref="G123:G131"/>
    <mergeCell ref="H123:H131"/>
    <mergeCell ref="I123:I131"/>
    <mergeCell ref="F132:F137"/>
    <mergeCell ref="J138:J162"/>
    <mergeCell ref="F138:F162"/>
    <mergeCell ref="J254:J258"/>
    <mergeCell ref="J259:J261"/>
    <mergeCell ref="J262:J265"/>
    <mergeCell ref="J266:J276"/>
    <mergeCell ref="F266:F276"/>
    <mergeCell ref="B289:B294"/>
    <mergeCell ref="C289:C294"/>
    <mergeCell ref="J289:J294"/>
    <mergeCell ref="J286:J288"/>
    <mergeCell ref="J283:J285"/>
    <mergeCell ref="J277:J282"/>
    <mergeCell ref="F277:F282"/>
    <mergeCell ref="F283:F285"/>
    <mergeCell ref="G138:G162"/>
    <mergeCell ref="H138:H162"/>
    <mergeCell ref="I138:I162"/>
    <mergeCell ref="G163:G182"/>
    <mergeCell ref="H163:H182"/>
    <mergeCell ref="I163:I182"/>
    <mergeCell ref="G183:G202"/>
    <mergeCell ref="H183:H202"/>
    <mergeCell ref="J240:J244"/>
    <mergeCell ref="I299:I305"/>
    <mergeCell ref="H299:H305"/>
    <mergeCell ref="A277:A282"/>
    <mergeCell ref="B277:B282"/>
    <mergeCell ref="C277:C282"/>
    <mergeCell ref="A286:A288"/>
    <mergeCell ref="B286:B288"/>
    <mergeCell ref="C286:C288"/>
    <mergeCell ref="A283:A285"/>
    <mergeCell ref="B283:B285"/>
    <mergeCell ref="C283:C285"/>
    <mergeCell ref="A289:A294"/>
    <mergeCell ref="B295:B296"/>
    <mergeCell ref="C295:C296"/>
    <mergeCell ref="G295:G296"/>
    <mergeCell ref="H295:H296"/>
    <mergeCell ref="I295:I296"/>
    <mergeCell ref="F297:F298"/>
    <mergeCell ref="G297:G298"/>
    <mergeCell ref="H297:H298"/>
    <mergeCell ref="I297:I298"/>
    <mergeCell ref="A262:A265"/>
    <mergeCell ref="B262:B265"/>
    <mergeCell ref="C262:C265"/>
    <mergeCell ref="A259:A261"/>
    <mergeCell ref="B259:B261"/>
    <mergeCell ref="C259:C261"/>
    <mergeCell ref="A266:A276"/>
    <mergeCell ref="B266:B276"/>
    <mergeCell ref="C266:C276"/>
    <mergeCell ref="A254:A258"/>
    <mergeCell ref="B254:B258"/>
    <mergeCell ref="C254:C258"/>
    <mergeCell ref="A251:A253"/>
    <mergeCell ref="B251:B253"/>
    <mergeCell ref="C251:C253"/>
    <mergeCell ref="A240:A244"/>
    <mergeCell ref="B240:B244"/>
    <mergeCell ref="C240:C244"/>
    <mergeCell ref="J245:J250"/>
    <mergeCell ref="F245:F250"/>
    <mergeCell ref="C245:C250"/>
    <mergeCell ref="B245:B250"/>
    <mergeCell ref="J251:J253"/>
    <mergeCell ref="B212:B236"/>
    <mergeCell ref="A212:A236"/>
    <mergeCell ref="C212:C236"/>
    <mergeCell ref="F212:F236"/>
    <mergeCell ref="J212:J236"/>
    <mergeCell ref="J237:J239"/>
    <mergeCell ref="A237:A239"/>
    <mergeCell ref="B237:B239"/>
    <mergeCell ref="C237:C239"/>
    <mergeCell ref="F237:F239"/>
    <mergeCell ref="A245:A250"/>
    <mergeCell ref="G212:G236"/>
    <mergeCell ref="H212:H236"/>
    <mergeCell ref="I212:I236"/>
    <mergeCell ref="G237:G239"/>
    <mergeCell ref="H237:H239"/>
    <mergeCell ref="I237:I239"/>
    <mergeCell ref="A183:A202"/>
    <mergeCell ref="A203:A211"/>
    <mergeCell ref="B183:B202"/>
    <mergeCell ref="C183:C202"/>
    <mergeCell ref="F183:F202"/>
    <mergeCell ref="J183:J202"/>
    <mergeCell ref="J203:J211"/>
    <mergeCell ref="B203:B211"/>
    <mergeCell ref="C203:C211"/>
    <mergeCell ref="I183:I202"/>
    <mergeCell ref="F203:F211"/>
    <mergeCell ref="G203:G211"/>
    <mergeCell ref="H203:H211"/>
    <mergeCell ref="I203:I211"/>
    <mergeCell ref="A138:A162"/>
    <mergeCell ref="A163:A182"/>
    <mergeCell ref="J163:J182"/>
    <mergeCell ref="F163:F182"/>
    <mergeCell ref="C163:C182"/>
    <mergeCell ref="B163:B182"/>
    <mergeCell ref="A92:A116"/>
    <mergeCell ref="J117:J121"/>
    <mergeCell ref="A123:A131"/>
    <mergeCell ref="A132:A137"/>
    <mergeCell ref="J92:J116"/>
    <mergeCell ref="C92:C116"/>
    <mergeCell ref="B92:B116"/>
    <mergeCell ref="F92:F116"/>
    <mergeCell ref="C117:C122"/>
    <mergeCell ref="B117:B122"/>
    <mergeCell ref="A117:A122"/>
    <mergeCell ref="B123:B131"/>
    <mergeCell ref="C123:C131"/>
    <mergeCell ref="J123:J131"/>
    <mergeCell ref="J132:J137"/>
    <mergeCell ref="B132:B137"/>
    <mergeCell ref="C132:C137"/>
    <mergeCell ref="B138:B162"/>
    <mergeCell ref="A82:A85"/>
    <mergeCell ref="B82:B85"/>
    <mergeCell ref="C82:C85"/>
    <mergeCell ref="A69:A79"/>
    <mergeCell ref="B69:B79"/>
    <mergeCell ref="C69:C79"/>
    <mergeCell ref="A89:A91"/>
    <mergeCell ref="A86:A88"/>
    <mergeCell ref="J82:J85"/>
    <mergeCell ref="B86:B88"/>
    <mergeCell ref="C86:C88"/>
    <mergeCell ref="J86:J88"/>
    <mergeCell ref="J89:J91"/>
    <mergeCell ref="F86:F88"/>
    <mergeCell ref="F82:F85"/>
    <mergeCell ref="B89:B91"/>
    <mergeCell ref="C89:C91"/>
    <mergeCell ref="F89:F91"/>
    <mergeCell ref="G80:G81"/>
    <mergeCell ref="H80:H81"/>
    <mergeCell ref="I80:I81"/>
    <mergeCell ref="G82:G85"/>
    <mergeCell ref="H82:H85"/>
    <mergeCell ref="I82:I85"/>
    <mergeCell ref="A7:A10"/>
    <mergeCell ref="A4:A6"/>
    <mergeCell ref="B4:B6"/>
    <mergeCell ref="C4:C6"/>
    <mergeCell ref="J66:J68"/>
    <mergeCell ref="B66:B68"/>
    <mergeCell ref="C66:C68"/>
    <mergeCell ref="J69:J79"/>
    <mergeCell ref="F80:F81"/>
    <mergeCell ref="A66:A68"/>
    <mergeCell ref="A48:A59"/>
    <mergeCell ref="A60:A65"/>
    <mergeCell ref="B60:B65"/>
    <mergeCell ref="C60:C65"/>
    <mergeCell ref="J80:J81"/>
    <mergeCell ref="A80:A81"/>
    <mergeCell ref="B80:B81"/>
    <mergeCell ref="C80:C81"/>
    <mergeCell ref="F60:F65"/>
    <mergeCell ref="F48:F59"/>
    <mergeCell ref="B48:B59"/>
    <mergeCell ref="C48:C59"/>
    <mergeCell ref="J48:J59"/>
    <mergeCell ref="J60:J65"/>
    <mergeCell ref="A44:A47"/>
    <mergeCell ref="B44:B47"/>
    <mergeCell ref="C44:C47"/>
    <mergeCell ref="A40:A43"/>
    <mergeCell ref="B40:B43"/>
    <mergeCell ref="C40:C43"/>
    <mergeCell ref="H11:H24"/>
    <mergeCell ref="H7:H10"/>
    <mergeCell ref="B1:J1"/>
    <mergeCell ref="A25:A39"/>
    <mergeCell ref="A11:A24"/>
    <mergeCell ref="J4:J6"/>
    <mergeCell ref="F4:F6"/>
    <mergeCell ref="B7:B10"/>
    <mergeCell ref="C7:C10"/>
    <mergeCell ref="F7:F10"/>
    <mergeCell ref="J7:J10"/>
    <mergeCell ref="J11:J24"/>
    <mergeCell ref="B11:B24"/>
    <mergeCell ref="C11:C24"/>
    <mergeCell ref="B25:B39"/>
    <mergeCell ref="C25:C39"/>
    <mergeCell ref="J25:J39"/>
    <mergeCell ref="I4:I6"/>
    <mergeCell ref="H4:H6"/>
    <mergeCell ref="I11:I24"/>
    <mergeCell ref="H25:H39"/>
    <mergeCell ref="I25:I39"/>
    <mergeCell ref="H40:H43"/>
    <mergeCell ref="I40:I43"/>
    <mergeCell ref="J44:J47"/>
    <mergeCell ref="F44:F47"/>
    <mergeCell ref="F40:F43"/>
    <mergeCell ref="J40:J43"/>
    <mergeCell ref="I7:I10"/>
    <mergeCell ref="G7:G10"/>
    <mergeCell ref="G4:G6"/>
    <mergeCell ref="G11:G24"/>
    <mergeCell ref="F25:F39"/>
    <mergeCell ref="F11:F24"/>
    <mergeCell ref="G25:G39"/>
    <mergeCell ref="G40:G43"/>
    <mergeCell ref="G44:G47"/>
    <mergeCell ref="H44:H47"/>
    <mergeCell ref="A309:A312"/>
    <mergeCell ref="B309:B312"/>
    <mergeCell ref="C309:C312"/>
    <mergeCell ref="D309:D311"/>
    <mergeCell ref="E309:E311"/>
    <mergeCell ref="J309:J312"/>
    <mergeCell ref="F309:F312"/>
    <mergeCell ref="G309:G312"/>
    <mergeCell ref="H309:H312"/>
    <mergeCell ref="I309:I312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Лист1</vt:lpstr>
      <vt:lpstr>Лист2</vt:lpstr>
      <vt:lpstr>Лист3</vt:lpstr>
      <vt:lpstr>доп 2013 год по окончательному </vt:lpstr>
      <vt:lpstr>'доп 2013 год по окончательному '!Заголовки_для_печати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2013-07-17T04:21:57Z</dcterms:modified>
</cp:coreProperties>
</file>