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D9" i="2" l="1"/>
  <c r="D8" i="2"/>
  <c r="L5" i="2"/>
  <c r="C9" i="2"/>
  <c r="C8" i="2"/>
  <c r="F1" i="2"/>
  <c r="B7" i="1" l="1"/>
  <c r="C7" i="1" s="1"/>
  <c r="D7" i="1" s="1"/>
  <c r="E7" i="1" s="1"/>
  <c r="F7" i="1" s="1"/>
  <c r="G7" i="1" s="1"/>
  <c r="H7" i="1" s="1"/>
  <c r="I7" i="1" s="1"/>
  <c r="J7" i="1" s="1"/>
  <c r="K7" i="1" s="1"/>
  <c r="L7" i="1" s="1"/>
  <c r="M7" i="1" s="1"/>
  <c r="N7" i="1" s="1"/>
  <c r="O7" i="1" s="1"/>
</calcChain>
</file>

<file path=xl/sharedStrings.xml><?xml version="1.0" encoding="utf-8"?>
<sst xmlns="http://schemas.openxmlformats.org/spreadsheetml/2006/main" count="120" uniqueCount="98">
  <si>
    <t>N п/п</t>
  </si>
  <si>
    <t>Наименование показателя</t>
  </si>
  <si>
    <t>Ед. изм.</t>
  </si>
  <si>
    <t>Значения показателей</t>
  </si>
  <si>
    <t>базовое значение (2014)</t>
  </si>
  <si>
    <t>отчетный период (2015)</t>
  </si>
  <si>
    <t>текущий период (2016)</t>
  </si>
  <si>
    <t>2.1.</t>
  </si>
  <si>
    <t>Количество деструктивных событий (количество чрезвычайных ситуаций, пожаров, происшествий на водных объектах) по отношению к уровню предыдущего года</t>
  </si>
  <si>
    <t>ед.</t>
  </si>
  <si>
    <t>2.2.</t>
  </si>
  <si>
    <t>Количество населения, погибшего (пострадавшего) при деструктивных событиях (в чрезвычайных ситуациях, при пожарах, происшествиях на водных объектах), по отношению к уровню предыдущего года</t>
  </si>
  <si>
    <t>чел.</t>
  </si>
  <si>
    <t>49(26)</t>
  </si>
  <si>
    <t>49 (48)</t>
  </si>
  <si>
    <t>34(21)</t>
  </si>
  <si>
    <t>43(42)</t>
  </si>
  <si>
    <t>40 (39)</t>
  </si>
  <si>
    <t>37 (36)</t>
  </si>
  <si>
    <t>34(33)</t>
  </si>
  <si>
    <t>2.3.</t>
  </si>
  <si>
    <t>Экономический ущерб от деструктивных событий (от чрезвычайных ситуаций, пожаров, происшествий на водных объектах) по отношению к уровню предыдущего года</t>
  </si>
  <si>
    <t>млн. руб.</t>
  </si>
  <si>
    <t>Подпрограмма 3 "Построение и развитие аппаратно-программного комплекса "Безопасный город", обеспечение комплексной безопасности учреждений социальной сферы в Камчатском крае"</t>
  </si>
  <si>
    <t>3.1.</t>
  </si>
  <si>
    <t>Число муниципальных районов и городских округов в Камчатском крае, подключенных к региональной интеграционной платформе АПК "Безопасный город" с соответствующим обеспечением автоматизации деятельности ЕДДС и оснащением их современными средствами связи</t>
  </si>
  <si>
    <t>3.2.</t>
  </si>
  <si>
    <t>Количество систем мониторинга природных, техногенных и иных угроз (рисков) общественной безопасности регионального и (или) муниципального уровня функционирования, подключенных к АПК "Безопасный город"</t>
  </si>
  <si>
    <t>3.3.</t>
  </si>
  <si>
    <t>Количество краевых государственных и муниципальных учреждений социальной сферы, оснащенных техническими средствами комплексной безопасности, подключенных к АПК "Безопасный город", с централизованным выводом информации в ЕДДС муниципальных образований в Камчатском крае и дежурные части УМВД России по Камчатскому краю и УФСБ России по Камчатскому краю</t>
  </si>
  <si>
    <t>3.4.</t>
  </si>
  <si>
    <t>Количество транспортных средств, оснащенных системами ГЛОНАСС и ЭРА-ГЛОНАСС и подключенных к АПК "Безопасный город"</t>
  </si>
  <si>
    <t>3.5.</t>
  </si>
  <si>
    <t>Количество мест массового пребывания людей, оснащенных техническими средствами обеспечения комплексной безопасности, подключенных к АПК "Безопасный город", с централизованным выводом информации в ЕДДС муниципальных образований в Камчатском крае и дежурные части УМВД России по Камчатскому краю и УФСБ России по Камчатскому краю</t>
  </si>
  <si>
    <t>3.6.</t>
  </si>
  <si>
    <t>%</t>
  </si>
  <si>
    <t>3.7.</t>
  </si>
  <si>
    <t>Количество установленных (модернизированных) систем мониторинга инженерных (несущих) конструкций зданий и сооружений объектового уровня функционирования, подключенных к АПК "Безопасный город"</t>
  </si>
  <si>
    <t>Подпрограмма 4 "Профилактика правонарушений, преступлений и повышение безопасности дорожного движения в Камчатском крае"</t>
  </si>
  <si>
    <t>4.1.</t>
  </si>
  <si>
    <t>Количество огнестрельного оружия, изъятого из незаконного оборота</t>
  </si>
  <si>
    <t>шт.</t>
  </si>
  <si>
    <t>4.2.</t>
  </si>
  <si>
    <t>Число раскрытых преступлений, совершенных в общественных местах и на улицах</t>
  </si>
  <si>
    <t>кол-во возбужденных уголовных дел (шт.)</t>
  </si>
  <si>
    <t>4.3.</t>
  </si>
  <si>
    <t>Количество ДТП, повлекших гибель и ранение людей</t>
  </si>
  <si>
    <t>4.4.</t>
  </si>
  <si>
    <t>Число преступлений, совершенных несовершеннолетними</t>
  </si>
  <si>
    <t>Подпрограмма 5 "Профилактика терроризма и экстремизма в Камчатском крае"</t>
  </si>
  <si>
    <t>5.1.</t>
  </si>
  <si>
    <t>Количество размещенных в средствах массовой информации материалов по профилактике терроризма и экстремизма</t>
  </si>
  <si>
    <t>5.2.</t>
  </si>
  <si>
    <t>Количество проведенных мероприятий со студентами и обучающимися образовательных организаций, направленных на формирование негативного отношения указанных лиц к проявлениям террористической и экстремистской идеологии</t>
  </si>
  <si>
    <t>5.3.</t>
  </si>
  <si>
    <t>Количество мест массового пребывания людей, соответствующих требованиям к антитеррористической защищенности</t>
  </si>
  <si>
    <t>кол-во</t>
  </si>
  <si>
    <t>Подпрограмма 6 "Профилактика наркомании и алкоголизма в Камчатском крае"</t>
  </si>
  <si>
    <t>6.1.</t>
  </si>
  <si>
    <t>Уровень заболеваемости населения наркоманией (количество больных)</t>
  </si>
  <si>
    <t>6.2.</t>
  </si>
  <si>
    <t>Уровень первичной заболеваемости населения наркоманией (количество больных с диагнозом "наркомания", установленным впервые в жизни)</t>
  </si>
  <si>
    <t>Уровень первичной заболеваемости населения алкоголизмом (количество больных с диагнозом "алкоголизм", установленным впервые в жизни)</t>
  </si>
  <si>
    <t>6.4.</t>
  </si>
  <si>
    <t>Уровень первичной заболеваемости населения алкогольными психозами (количество больных с диагнозом "алкогольный психоз", установленным впервые в жизни)</t>
  </si>
  <si>
    <t>6.5.</t>
  </si>
  <si>
    <t>6.6.</t>
  </si>
  <si>
    <t>Доля больных наркоманией, прошедших лечение и реабилитацию, длительность ремиссии у которых составляет более 2 лет, в общем количестве больных наркоманией</t>
  </si>
  <si>
    <t>Доля больных алкоголизмом, прошедших лечение и реабилитацию, длительность ремиссии у которых составляет более 2 лет, в общем количестве больных алкоголизмом</t>
  </si>
  <si>
    <t>Подпрограмма 7 "Развитие российского казачества на территории Камчатского края"</t>
  </si>
  <si>
    <t>7.1.</t>
  </si>
  <si>
    <t>7.2.</t>
  </si>
  <si>
    <t>Количество членов казачьих обществ, внесенных в государственный реестр казачьих обществ в Российской Федерации, принявших на себя обязательства по несению государственной или иной службы в Камчатском крае</t>
  </si>
  <si>
    <t>Приложение 1</t>
  </si>
  <si>
    <t>к Программе</t>
  </si>
  <si>
    <t>Сведения</t>
  </si>
  <si>
    <t xml:space="preserve">о показателях (индикаторах) Государственной программы Камчатского края "Безопасная Камчатка" и подпрограмм Программы и их значениях </t>
  </si>
  <si>
    <t>3.8.</t>
  </si>
  <si>
    <t>3.9.</t>
  </si>
  <si>
    <t>3.10.</t>
  </si>
  <si>
    <t>Доля населения Камчатского края, проживающего на территориях муниципальных образований, в которых развернута система-112, в
общем количестве населения Камчатского края</t>
  </si>
  <si>
    <t>Доля персонала системы-112 и сотрудников взаимодействующих дежурно-диспетчерских служб, прошедших профессиональное обучение, в общем необходимом их количестве на территории Камчатского края</t>
  </si>
  <si>
    <t>-</t>
  </si>
  <si>
    <t>Количество муниципальных образований в Камчатском крае, на территории которых развернута автоматизированная система управления мобильными бригадами скорой медицинской помощи на базе системы-112 с применением технологий спутникового позиционирования ГЛОНАСС</t>
  </si>
  <si>
    <t>6.3.</t>
  </si>
  <si>
    <t>6.7.</t>
  </si>
  <si>
    <t>Объем розничной продажи алкогольной продукции (в абсолютном алкоголе на душу населения)</t>
  </si>
  <si>
    <t>л.</t>
  </si>
  <si>
    <t>31(30)</t>
  </si>
  <si>
    <t>32(31)</t>
  </si>
  <si>
    <t>33(32)</t>
  </si>
  <si>
    <t>30(29)</t>
  </si>
  <si>
    <t>29(28)</t>
  </si>
  <si>
    <t>Подпрограмма 2 "Защита населения и территорий Камчатского края от чрезвычайных ситуаций, обеспечение пожарной безопасности и развитие гражданской обороны в Камчатском крае"</t>
  </si>
  <si>
    <t>Сокращение среднего времени реагирования на угрозу возникновения либо возникновение рисков безопасности жизнедеятельности населения и коммунальной инфраструктуры</t>
  </si>
  <si>
    <t>Количество проведенных мероприятий, направленных на духовно-нравственное, военно-патриотическое и физическое воспитание казачьей молодежи, сохранение и развитие казачьей культуры</t>
  </si>
  <si>
    <t>4.5.</t>
  </si>
  <si>
    <t>Количество проведенных мероприятий, направленных на профилактику детского дорожно-транспортного травматизма, для обучающихся образовательных организаций в Камчатском крае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</si>
</sst>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3" fillId="0" borderId="0" xfId="0" applyFont="1"/>
    <xf numFmtId="0" fontId="5" fillId="0" borderId="8" xfId="0" applyFont="1" applyBorder="1" applyAlignment="1">
      <alignment vertical="center" wrapText="1"/>
    </xf>
    <xf numFmtId="0" fontId="0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0" fillId="0" borderId="0" xfId="0" applyFont="1" applyFill="1"/>
    <xf numFmtId="0" fontId="0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/>
    <xf numFmtId="0" fontId="2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tabSelected="1" zoomScaleNormal="100" workbookViewId="0">
      <pane ySplit="1" topLeftCell="A2" activePane="bottomLeft" state="frozen"/>
      <selection pane="bottomLeft" activeCell="C7" sqref="C7"/>
    </sheetView>
  </sheetViews>
  <sheetFormatPr defaultRowHeight="15" x14ac:dyDescent="0.25"/>
  <cols>
    <col min="1" max="1" width="5.85546875" style="6" bestFit="1" customWidth="1"/>
    <col min="2" max="2" width="44" style="6" customWidth="1"/>
    <col min="3" max="3" width="15.42578125" style="6" customWidth="1"/>
    <col min="4" max="4" width="18.140625" style="6" customWidth="1"/>
    <col min="5" max="5" width="14.28515625" style="6" customWidth="1"/>
    <col min="6" max="8" width="9.140625" style="6"/>
    <col min="9" max="9" width="6" style="15" bestFit="1" customWidth="1"/>
    <col min="10" max="10" width="5.5703125" style="6" customWidth="1"/>
    <col min="11" max="15" width="9.140625" style="1"/>
    <col min="16" max="16384" width="9.140625" style="6"/>
  </cols>
  <sheetData>
    <row r="1" spans="1:15" x14ac:dyDescent="0.25">
      <c r="N1" s="19" t="s">
        <v>73</v>
      </c>
      <c r="O1" s="19"/>
    </row>
    <row r="2" spans="1:15" x14ac:dyDescent="0.25">
      <c r="N2" s="20" t="s">
        <v>74</v>
      </c>
      <c r="O2" s="20"/>
    </row>
    <row r="3" spans="1:15" x14ac:dyDescent="0.25">
      <c r="A3" s="28" t="s">
        <v>75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5" x14ac:dyDescent="0.25">
      <c r="A4" s="21" t="s">
        <v>76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x14ac:dyDescent="0.25">
      <c r="A5" s="26" t="s">
        <v>0</v>
      </c>
      <c r="B5" s="26" t="s">
        <v>1</v>
      </c>
      <c r="C5" s="26" t="s">
        <v>2</v>
      </c>
      <c r="D5" s="26" t="s">
        <v>3</v>
      </c>
      <c r="E5" s="26"/>
      <c r="F5" s="26"/>
      <c r="G5" s="26"/>
      <c r="H5" s="26"/>
      <c r="I5" s="26"/>
      <c r="J5" s="26"/>
      <c r="K5" s="27"/>
      <c r="L5" s="27"/>
      <c r="M5" s="27"/>
      <c r="N5" s="27"/>
      <c r="O5" s="27"/>
    </row>
    <row r="6" spans="1:15" ht="36" x14ac:dyDescent="0.25">
      <c r="A6" s="26"/>
      <c r="B6" s="26"/>
      <c r="C6" s="26"/>
      <c r="D6" s="7" t="s">
        <v>4</v>
      </c>
      <c r="E6" s="7" t="s">
        <v>5</v>
      </c>
      <c r="F6" s="7" t="s">
        <v>6</v>
      </c>
      <c r="G6" s="7">
        <v>2017</v>
      </c>
      <c r="H6" s="7">
        <v>2018</v>
      </c>
      <c r="I6" s="16">
        <v>2019</v>
      </c>
      <c r="J6" s="7">
        <v>2020</v>
      </c>
      <c r="K6" s="7">
        <v>2021</v>
      </c>
      <c r="L6" s="7">
        <v>2022</v>
      </c>
      <c r="M6" s="7">
        <v>2023</v>
      </c>
      <c r="N6" s="7">
        <v>2024</v>
      </c>
      <c r="O6" s="8">
        <v>2025</v>
      </c>
    </row>
    <row r="7" spans="1:15" x14ac:dyDescent="0.25">
      <c r="A7" s="9">
        <v>1</v>
      </c>
      <c r="B7" s="9">
        <f>A7+1</f>
        <v>2</v>
      </c>
      <c r="C7" s="9">
        <f t="shared" ref="C7:O7" si="0">B7+1</f>
        <v>3</v>
      </c>
      <c r="D7" s="9">
        <f t="shared" si="0"/>
        <v>4</v>
      </c>
      <c r="E7" s="9">
        <f t="shared" si="0"/>
        <v>5</v>
      </c>
      <c r="F7" s="9">
        <f t="shared" si="0"/>
        <v>6</v>
      </c>
      <c r="G7" s="9">
        <f t="shared" si="0"/>
        <v>7</v>
      </c>
      <c r="H7" s="9">
        <f t="shared" si="0"/>
        <v>8</v>
      </c>
      <c r="I7" s="17">
        <f t="shared" si="0"/>
        <v>9</v>
      </c>
      <c r="J7" s="9">
        <f t="shared" si="0"/>
        <v>10</v>
      </c>
      <c r="K7" s="9">
        <f t="shared" si="0"/>
        <v>11</v>
      </c>
      <c r="L7" s="9">
        <f t="shared" si="0"/>
        <v>12</v>
      </c>
      <c r="M7" s="9">
        <f t="shared" si="0"/>
        <v>13</v>
      </c>
      <c r="N7" s="9">
        <f t="shared" si="0"/>
        <v>14</v>
      </c>
      <c r="O7" s="9">
        <f t="shared" si="0"/>
        <v>15</v>
      </c>
    </row>
    <row r="8" spans="1:15" ht="30" customHeight="1" x14ac:dyDescent="0.25">
      <c r="A8" s="22" t="s">
        <v>93</v>
      </c>
      <c r="B8" s="23"/>
      <c r="C8" s="23"/>
      <c r="D8" s="23"/>
      <c r="E8" s="23"/>
      <c r="F8" s="23"/>
      <c r="G8" s="23"/>
      <c r="H8" s="23"/>
      <c r="I8" s="23"/>
      <c r="J8" s="23"/>
      <c r="K8" s="24"/>
      <c r="L8" s="24"/>
      <c r="M8" s="24"/>
      <c r="N8" s="24"/>
      <c r="O8" s="25"/>
    </row>
    <row r="9" spans="1:15" ht="48" x14ac:dyDescent="0.25">
      <c r="A9" s="7" t="s">
        <v>7</v>
      </c>
      <c r="B9" s="7" t="s">
        <v>8</v>
      </c>
      <c r="C9" s="7" t="s">
        <v>9</v>
      </c>
      <c r="D9" s="7">
        <v>644</v>
      </c>
      <c r="E9" s="7">
        <v>611</v>
      </c>
      <c r="F9" s="7">
        <v>585</v>
      </c>
      <c r="G9" s="7">
        <v>567</v>
      </c>
      <c r="H9" s="7">
        <v>553</v>
      </c>
      <c r="I9" s="16">
        <v>539</v>
      </c>
      <c r="J9" s="7">
        <v>526</v>
      </c>
      <c r="K9" s="10">
        <v>512</v>
      </c>
      <c r="L9" s="10">
        <v>498</v>
      </c>
      <c r="M9" s="10">
        <v>470</v>
      </c>
      <c r="N9" s="10">
        <v>456</v>
      </c>
      <c r="O9" s="10">
        <v>442</v>
      </c>
    </row>
    <row r="10" spans="1:15" ht="48" x14ac:dyDescent="0.25">
      <c r="A10" s="7" t="s">
        <v>10</v>
      </c>
      <c r="B10" s="7" t="s">
        <v>11</v>
      </c>
      <c r="C10" s="7" t="s">
        <v>12</v>
      </c>
      <c r="D10" s="7" t="s">
        <v>13</v>
      </c>
      <c r="E10" s="7" t="s">
        <v>14</v>
      </c>
      <c r="F10" s="7" t="s">
        <v>15</v>
      </c>
      <c r="G10" s="7" t="s">
        <v>16</v>
      </c>
      <c r="H10" s="7" t="s">
        <v>17</v>
      </c>
      <c r="I10" s="16" t="s">
        <v>18</v>
      </c>
      <c r="J10" s="7" t="s">
        <v>19</v>
      </c>
      <c r="K10" s="11" t="s">
        <v>90</v>
      </c>
      <c r="L10" s="11" t="s">
        <v>89</v>
      </c>
      <c r="M10" s="11" t="s">
        <v>88</v>
      </c>
      <c r="N10" s="11" t="s">
        <v>91</v>
      </c>
      <c r="O10" s="11" t="s">
        <v>92</v>
      </c>
    </row>
    <row r="11" spans="1:15" ht="48" x14ac:dyDescent="0.25">
      <c r="A11" s="7" t="s">
        <v>20</v>
      </c>
      <c r="B11" s="7" t="s">
        <v>21</v>
      </c>
      <c r="C11" s="7" t="s">
        <v>22</v>
      </c>
      <c r="D11" s="7">
        <v>114.4</v>
      </c>
      <c r="E11" s="7">
        <v>224.2</v>
      </c>
      <c r="F11" s="7">
        <v>532.4</v>
      </c>
      <c r="G11" s="7">
        <v>213.2</v>
      </c>
      <c r="H11" s="7">
        <v>207.9</v>
      </c>
      <c r="I11" s="16">
        <v>202.8</v>
      </c>
      <c r="J11" s="7">
        <v>197.8</v>
      </c>
      <c r="K11" s="10">
        <v>192</v>
      </c>
      <c r="L11" s="10">
        <v>187</v>
      </c>
      <c r="M11" s="10">
        <v>182</v>
      </c>
      <c r="N11" s="10">
        <v>177</v>
      </c>
      <c r="O11" s="10">
        <v>172</v>
      </c>
    </row>
    <row r="12" spans="1:15" ht="45" customHeight="1" x14ac:dyDescent="0.25">
      <c r="A12" s="22" t="s">
        <v>23</v>
      </c>
      <c r="B12" s="23"/>
      <c r="C12" s="23"/>
      <c r="D12" s="23"/>
      <c r="E12" s="23"/>
      <c r="F12" s="23"/>
      <c r="G12" s="23"/>
      <c r="H12" s="23"/>
      <c r="I12" s="23"/>
      <c r="J12" s="23"/>
      <c r="K12" s="24"/>
      <c r="L12" s="24"/>
      <c r="M12" s="24"/>
      <c r="N12" s="24"/>
      <c r="O12" s="25"/>
    </row>
    <row r="13" spans="1:15" ht="72" x14ac:dyDescent="0.25">
      <c r="A13" s="7" t="s">
        <v>24</v>
      </c>
      <c r="B13" s="7" t="s">
        <v>25</v>
      </c>
      <c r="C13" s="7" t="s">
        <v>9</v>
      </c>
      <c r="D13" s="7">
        <v>0</v>
      </c>
      <c r="E13" s="7">
        <v>0</v>
      </c>
      <c r="F13" s="7">
        <v>0</v>
      </c>
      <c r="G13" s="8">
        <v>0</v>
      </c>
      <c r="H13" s="12">
        <v>0</v>
      </c>
      <c r="I13" s="16">
        <v>3</v>
      </c>
      <c r="J13" s="7">
        <v>3</v>
      </c>
      <c r="K13" s="7">
        <v>3</v>
      </c>
      <c r="L13" s="7">
        <v>6</v>
      </c>
      <c r="M13" s="10">
        <v>8</v>
      </c>
      <c r="N13" s="10">
        <v>11</v>
      </c>
      <c r="O13" s="10">
        <v>14</v>
      </c>
    </row>
    <row r="14" spans="1:15" ht="60" x14ac:dyDescent="0.25">
      <c r="A14" s="7" t="s">
        <v>26</v>
      </c>
      <c r="B14" s="7" t="s">
        <v>27</v>
      </c>
      <c r="C14" s="7" t="s">
        <v>9</v>
      </c>
      <c r="D14" s="7">
        <v>0</v>
      </c>
      <c r="E14" s="7">
        <v>0</v>
      </c>
      <c r="F14" s="7">
        <v>0</v>
      </c>
      <c r="G14" s="8">
        <v>0</v>
      </c>
      <c r="H14" s="7">
        <v>3</v>
      </c>
      <c r="I14" s="16">
        <v>5</v>
      </c>
      <c r="J14" s="7">
        <v>11</v>
      </c>
      <c r="K14" s="7">
        <v>16</v>
      </c>
      <c r="L14" s="10">
        <v>21</v>
      </c>
      <c r="M14" s="10">
        <v>21</v>
      </c>
      <c r="N14" s="10">
        <v>21</v>
      </c>
      <c r="O14" s="10">
        <v>21</v>
      </c>
    </row>
    <row r="15" spans="1:15" ht="96" x14ac:dyDescent="0.25">
      <c r="A15" s="7" t="s">
        <v>28</v>
      </c>
      <c r="B15" s="7" t="s">
        <v>29</v>
      </c>
      <c r="C15" s="7" t="s">
        <v>9</v>
      </c>
      <c r="D15" s="7">
        <v>0</v>
      </c>
      <c r="E15" s="7">
        <v>0</v>
      </c>
      <c r="F15" s="7">
        <v>0</v>
      </c>
      <c r="G15" s="12">
        <v>0</v>
      </c>
      <c r="H15" s="12">
        <v>0</v>
      </c>
      <c r="I15" s="16">
        <v>10</v>
      </c>
      <c r="J15" s="7">
        <v>20</v>
      </c>
      <c r="K15" s="7">
        <v>30</v>
      </c>
      <c r="L15" s="7">
        <v>40</v>
      </c>
      <c r="M15" s="10">
        <v>50</v>
      </c>
      <c r="N15" s="10">
        <v>60</v>
      </c>
      <c r="O15" s="10">
        <v>70</v>
      </c>
    </row>
    <row r="16" spans="1:15" ht="36" x14ac:dyDescent="0.25">
      <c r="A16" s="7" t="s">
        <v>30</v>
      </c>
      <c r="B16" s="7" t="s">
        <v>31</v>
      </c>
      <c r="C16" s="7" t="s">
        <v>9</v>
      </c>
      <c r="D16" s="7">
        <v>0</v>
      </c>
      <c r="E16" s="7">
        <v>0</v>
      </c>
      <c r="F16" s="7">
        <v>0</v>
      </c>
      <c r="G16" s="8">
        <v>0</v>
      </c>
      <c r="H16" s="8">
        <v>0</v>
      </c>
      <c r="I16" s="16">
        <v>15</v>
      </c>
      <c r="J16" s="7">
        <v>30</v>
      </c>
      <c r="K16" s="7">
        <v>45</v>
      </c>
      <c r="L16" s="7">
        <v>60</v>
      </c>
      <c r="M16" s="10">
        <v>75</v>
      </c>
      <c r="N16" s="10">
        <v>90</v>
      </c>
      <c r="O16" s="10">
        <v>115</v>
      </c>
    </row>
    <row r="17" spans="1:15" ht="96" x14ac:dyDescent="0.25">
      <c r="A17" s="7" t="s">
        <v>32</v>
      </c>
      <c r="B17" s="7" t="s">
        <v>33</v>
      </c>
      <c r="C17" s="7" t="s">
        <v>9</v>
      </c>
      <c r="D17" s="7">
        <v>0</v>
      </c>
      <c r="E17" s="7">
        <v>0</v>
      </c>
      <c r="F17" s="7">
        <v>0</v>
      </c>
      <c r="G17" s="12">
        <v>0</v>
      </c>
      <c r="H17" s="12">
        <v>0</v>
      </c>
      <c r="I17" s="16">
        <v>2</v>
      </c>
      <c r="J17" s="7">
        <v>6</v>
      </c>
      <c r="K17" s="7">
        <v>10</v>
      </c>
      <c r="L17" s="7">
        <v>14</v>
      </c>
      <c r="M17" s="10">
        <v>18</v>
      </c>
      <c r="N17" s="10">
        <v>22</v>
      </c>
      <c r="O17" s="10">
        <v>26</v>
      </c>
    </row>
    <row r="18" spans="1:15" ht="48" x14ac:dyDescent="0.25">
      <c r="A18" s="7" t="s">
        <v>34</v>
      </c>
      <c r="B18" s="7" t="s">
        <v>94</v>
      </c>
      <c r="C18" s="7" t="s">
        <v>35</v>
      </c>
      <c r="D18" s="7">
        <v>0</v>
      </c>
      <c r="E18" s="7">
        <v>0</v>
      </c>
      <c r="F18" s="7">
        <v>0</v>
      </c>
      <c r="G18" s="7">
        <v>2.5</v>
      </c>
      <c r="H18" s="7">
        <v>3.5</v>
      </c>
      <c r="I18" s="16">
        <v>4.5</v>
      </c>
      <c r="J18" s="7">
        <v>5.5</v>
      </c>
      <c r="K18" s="10">
        <v>6.5</v>
      </c>
      <c r="L18" s="10">
        <v>7.5</v>
      </c>
      <c r="M18" s="10">
        <v>8.5</v>
      </c>
      <c r="N18" s="10">
        <v>9.5</v>
      </c>
      <c r="O18" s="10">
        <v>10.5</v>
      </c>
    </row>
    <row r="19" spans="1:15" ht="48" x14ac:dyDescent="0.25">
      <c r="A19" s="7" t="s">
        <v>36</v>
      </c>
      <c r="B19" s="7" t="s">
        <v>37</v>
      </c>
      <c r="C19" s="7" t="s">
        <v>9</v>
      </c>
      <c r="D19" s="7">
        <v>0</v>
      </c>
      <c r="E19" s="7">
        <v>0</v>
      </c>
      <c r="F19" s="7">
        <v>0</v>
      </c>
      <c r="G19" s="8">
        <v>0</v>
      </c>
      <c r="H19" s="8">
        <v>0</v>
      </c>
      <c r="I19" s="16">
        <v>0</v>
      </c>
      <c r="J19" s="7">
        <v>1</v>
      </c>
      <c r="K19" s="7">
        <v>3</v>
      </c>
      <c r="L19" s="7">
        <v>5</v>
      </c>
      <c r="M19" s="7">
        <v>7</v>
      </c>
      <c r="N19" s="10">
        <v>9</v>
      </c>
      <c r="O19" s="10">
        <v>11</v>
      </c>
    </row>
    <row r="20" spans="1:15" s="14" customFormat="1" ht="48" x14ac:dyDescent="0.25">
      <c r="A20" s="8" t="s">
        <v>77</v>
      </c>
      <c r="B20" s="8" t="s">
        <v>80</v>
      </c>
      <c r="C20" s="8" t="s">
        <v>35</v>
      </c>
      <c r="D20" s="8">
        <v>0</v>
      </c>
      <c r="E20" s="8">
        <v>57</v>
      </c>
      <c r="F20" s="8">
        <v>80</v>
      </c>
      <c r="G20" s="8">
        <v>100</v>
      </c>
      <c r="H20" s="8">
        <v>100</v>
      </c>
      <c r="I20" s="16">
        <v>100</v>
      </c>
      <c r="J20" s="12">
        <v>100</v>
      </c>
      <c r="K20" s="12">
        <v>100</v>
      </c>
      <c r="L20" s="12">
        <v>100</v>
      </c>
      <c r="M20" s="12">
        <v>100</v>
      </c>
      <c r="N20" s="12">
        <v>100</v>
      </c>
      <c r="O20" s="12">
        <v>100</v>
      </c>
    </row>
    <row r="21" spans="1:15" s="14" customFormat="1" ht="60" x14ac:dyDescent="0.25">
      <c r="A21" s="8" t="s">
        <v>78</v>
      </c>
      <c r="B21" s="8" t="s">
        <v>81</v>
      </c>
      <c r="C21" s="8" t="s">
        <v>9</v>
      </c>
      <c r="D21" s="8">
        <v>0</v>
      </c>
      <c r="E21" s="8">
        <v>0</v>
      </c>
      <c r="F21" s="8">
        <v>32</v>
      </c>
      <c r="G21" s="8">
        <v>95</v>
      </c>
      <c r="H21" s="8">
        <v>95.5</v>
      </c>
      <c r="I21" s="16">
        <v>96</v>
      </c>
      <c r="J21" s="8">
        <v>96.5</v>
      </c>
      <c r="K21" s="8">
        <v>97</v>
      </c>
      <c r="L21" s="8">
        <v>97.5</v>
      </c>
      <c r="M21" s="8">
        <v>98</v>
      </c>
      <c r="N21" s="8">
        <v>98.5</v>
      </c>
      <c r="O21" s="8">
        <v>99</v>
      </c>
    </row>
    <row r="22" spans="1:15" s="14" customFormat="1" ht="72" x14ac:dyDescent="0.25">
      <c r="A22" s="8" t="s">
        <v>79</v>
      </c>
      <c r="B22" s="8" t="s">
        <v>83</v>
      </c>
      <c r="C22" s="8" t="s">
        <v>9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16">
        <v>3</v>
      </c>
      <c r="J22" s="8">
        <v>4</v>
      </c>
      <c r="K22" s="8">
        <v>5</v>
      </c>
      <c r="L22" s="8">
        <v>7</v>
      </c>
      <c r="M22" s="8">
        <v>9</v>
      </c>
      <c r="N22" s="11">
        <v>11</v>
      </c>
      <c r="O22" s="11">
        <v>14</v>
      </c>
    </row>
    <row r="23" spans="1:15" ht="30" customHeight="1" x14ac:dyDescent="0.25">
      <c r="A23" s="22" t="s">
        <v>38</v>
      </c>
      <c r="B23" s="23"/>
      <c r="C23" s="23"/>
      <c r="D23" s="23"/>
      <c r="E23" s="23"/>
      <c r="F23" s="23"/>
      <c r="G23" s="23"/>
      <c r="H23" s="23"/>
      <c r="I23" s="23"/>
      <c r="J23" s="23"/>
      <c r="K23" s="24"/>
      <c r="L23" s="24"/>
      <c r="M23" s="24"/>
      <c r="N23" s="24"/>
      <c r="O23" s="25"/>
    </row>
    <row r="24" spans="1:15" ht="24" x14ac:dyDescent="0.25">
      <c r="A24" s="7" t="s">
        <v>39</v>
      </c>
      <c r="B24" s="7" t="s">
        <v>40</v>
      </c>
      <c r="C24" s="7" t="s">
        <v>41</v>
      </c>
      <c r="D24" s="7">
        <v>19</v>
      </c>
      <c r="E24" s="7">
        <v>16</v>
      </c>
      <c r="F24" s="7">
        <v>11</v>
      </c>
      <c r="G24" s="7">
        <v>18</v>
      </c>
      <c r="H24" s="7">
        <v>19</v>
      </c>
      <c r="I24" s="16">
        <v>5</v>
      </c>
      <c r="J24" s="7">
        <v>5</v>
      </c>
      <c r="K24" s="10">
        <v>6</v>
      </c>
      <c r="L24" s="10">
        <v>6</v>
      </c>
      <c r="M24" s="10">
        <v>7</v>
      </c>
      <c r="N24" s="10">
        <v>7</v>
      </c>
      <c r="O24" s="10">
        <v>8</v>
      </c>
    </row>
    <row r="25" spans="1:15" ht="48" x14ac:dyDescent="0.25">
      <c r="A25" s="7" t="s">
        <v>42</v>
      </c>
      <c r="B25" s="7" t="s">
        <v>43</v>
      </c>
      <c r="C25" s="7" t="s">
        <v>44</v>
      </c>
      <c r="D25" s="7">
        <v>1301</v>
      </c>
      <c r="E25" s="7">
        <v>1251</v>
      </c>
      <c r="F25" s="7">
        <v>1230</v>
      </c>
      <c r="G25" s="7">
        <v>1240</v>
      </c>
      <c r="H25" s="7">
        <v>1230</v>
      </c>
      <c r="I25" s="16">
        <v>1220</v>
      </c>
      <c r="J25" s="7">
        <v>1210</v>
      </c>
      <c r="K25" s="10">
        <v>1200</v>
      </c>
      <c r="L25" s="10">
        <v>1190</v>
      </c>
      <c r="M25" s="10">
        <v>1180</v>
      </c>
      <c r="N25" s="10">
        <v>1170</v>
      </c>
      <c r="O25" s="10">
        <v>1160</v>
      </c>
    </row>
    <row r="26" spans="1:15" x14ac:dyDescent="0.25">
      <c r="A26" s="7" t="s">
        <v>45</v>
      </c>
      <c r="B26" s="7" t="s">
        <v>46</v>
      </c>
      <c r="C26" s="7" t="s">
        <v>9</v>
      </c>
      <c r="D26" s="7">
        <v>572</v>
      </c>
      <c r="E26" s="7">
        <v>556</v>
      </c>
      <c r="F26" s="7">
        <v>470</v>
      </c>
      <c r="G26" s="7">
        <v>533</v>
      </c>
      <c r="H26" s="7">
        <v>512</v>
      </c>
      <c r="I26" s="16">
        <v>492</v>
      </c>
      <c r="J26" s="7">
        <v>471</v>
      </c>
      <c r="K26" s="10">
        <v>466</v>
      </c>
      <c r="L26" s="10">
        <v>452</v>
      </c>
      <c r="M26" s="10">
        <v>443</v>
      </c>
      <c r="N26" s="10">
        <v>437</v>
      </c>
      <c r="O26" s="10">
        <v>428</v>
      </c>
    </row>
    <row r="27" spans="1:15" ht="24" x14ac:dyDescent="0.25">
      <c r="A27" s="7" t="s">
        <v>47</v>
      </c>
      <c r="B27" s="7" t="s">
        <v>48</v>
      </c>
      <c r="C27" s="7" t="s">
        <v>9</v>
      </c>
      <c r="D27" s="7">
        <v>315</v>
      </c>
      <c r="E27" s="7">
        <v>216</v>
      </c>
      <c r="F27" s="7">
        <v>205</v>
      </c>
      <c r="G27" s="7">
        <v>207</v>
      </c>
      <c r="H27" s="7">
        <v>199</v>
      </c>
      <c r="I27" s="16">
        <v>191</v>
      </c>
      <c r="J27" s="7">
        <v>183</v>
      </c>
      <c r="K27" s="10">
        <v>172</v>
      </c>
      <c r="L27" s="10">
        <v>166</v>
      </c>
      <c r="M27" s="10">
        <v>161</v>
      </c>
      <c r="N27" s="10">
        <v>157</v>
      </c>
      <c r="O27" s="10">
        <v>149</v>
      </c>
    </row>
    <row r="28" spans="1:15" s="15" customFormat="1" ht="48" x14ac:dyDescent="0.25">
      <c r="A28" s="16" t="s">
        <v>96</v>
      </c>
      <c r="B28" s="16" t="s">
        <v>97</v>
      </c>
      <c r="C28" s="16" t="s">
        <v>9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5</v>
      </c>
      <c r="J28" s="16">
        <v>5</v>
      </c>
      <c r="K28" s="18">
        <v>5</v>
      </c>
      <c r="L28" s="18">
        <v>5</v>
      </c>
      <c r="M28" s="18">
        <v>5</v>
      </c>
      <c r="N28" s="18">
        <v>5</v>
      </c>
      <c r="O28" s="18">
        <v>5</v>
      </c>
    </row>
    <row r="29" spans="1:15" x14ac:dyDescent="0.25">
      <c r="A29" s="22" t="s">
        <v>49</v>
      </c>
      <c r="B29" s="23"/>
      <c r="C29" s="23"/>
      <c r="D29" s="23"/>
      <c r="E29" s="23"/>
      <c r="F29" s="23"/>
      <c r="G29" s="23"/>
      <c r="H29" s="23"/>
      <c r="I29" s="23"/>
      <c r="J29" s="23"/>
      <c r="K29" s="24"/>
      <c r="L29" s="24"/>
      <c r="M29" s="24"/>
      <c r="N29" s="24"/>
      <c r="O29" s="25"/>
    </row>
    <row r="30" spans="1:15" ht="36" x14ac:dyDescent="0.25">
      <c r="A30" s="7" t="s">
        <v>50</v>
      </c>
      <c r="B30" s="7" t="s">
        <v>51</v>
      </c>
      <c r="C30" s="7" t="s">
        <v>41</v>
      </c>
      <c r="D30" s="7">
        <v>10</v>
      </c>
      <c r="E30" s="7">
        <v>10</v>
      </c>
      <c r="F30" s="7">
        <v>10</v>
      </c>
      <c r="G30" s="7">
        <v>12</v>
      </c>
      <c r="H30" s="7">
        <v>15</v>
      </c>
      <c r="I30" s="16">
        <v>20</v>
      </c>
      <c r="J30" s="7">
        <v>23</v>
      </c>
      <c r="K30" s="10">
        <v>26</v>
      </c>
      <c r="L30" s="10">
        <v>29</v>
      </c>
      <c r="M30" s="10">
        <v>32</v>
      </c>
      <c r="N30" s="10">
        <v>35</v>
      </c>
      <c r="O30" s="10">
        <v>35</v>
      </c>
    </row>
    <row r="31" spans="1:15" ht="60" x14ac:dyDescent="0.25">
      <c r="A31" s="7" t="s">
        <v>52</v>
      </c>
      <c r="B31" s="7" t="s">
        <v>53</v>
      </c>
      <c r="C31" s="7" t="s">
        <v>41</v>
      </c>
      <c r="D31" s="7">
        <v>2</v>
      </c>
      <c r="E31" s="7">
        <v>3</v>
      </c>
      <c r="F31" s="7">
        <v>3</v>
      </c>
      <c r="G31" s="7">
        <v>4</v>
      </c>
      <c r="H31" s="7">
        <v>3</v>
      </c>
      <c r="I31" s="16">
        <v>4</v>
      </c>
      <c r="J31" s="7">
        <v>4</v>
      </c>
      <c r="K31" s="10">
        <v>4</v>
      </c>
      <c r="L31" s="10">
        <v>5</v>
      </c>
      <c r="M31" s="10">
        <v>5</v>
      </c>
      <c r="N31" s="10">
        <v>5</v>
      </c>
      <c r="O31" s="10">
        <v>6</v>
      </c>
    </row>
    <row r="32" spans="1:15" s="14" customFormat="1" ht="36" x14ac:dyDescent="0.25">
      <c r="A32" s="8" t="s">
        <v>54</v>
      </c>
      <c r="B32" s="8" t="s">
        <v>55</v>
      </c>
      <c r="C32" s="8" t="s">
        <v>56</v>
      </c>
      <c r="D32" s="8">
        <v>0</v>
      </c>
      <c r="E32" s="8">
        <v>0</v>
      </c>
      <c r="F32" s="8">
        <v>0</v>
      </c>
      <c r="G32" s="8">
        <v>21</v>
      </c>
      <c r="H32" s="8">
        <v>21</v>
      </c>
      <c r="I32" s="16">
        <v>21</v>
      </c>
      <c r="J32" s="8">
        <v>21</v>
      </c>
      <c r="K32" s="11">
        <v>21</v>
      </c>
      <c r="L32" s="11">
        <v>21</v>
      </c>
      <c r="M32" s="11">
        <v>21</v>
      </c>
      <c r="N32" s="11">
        <v>21</v>
      </c>
      <c r="O32" s="11">
        <v>21</v>
      </c>
    </row>
    <row r="33" spans="1:15" x14ac:dyDescent="0.25">
      <c r="A33" s="22" t="s">
        <v>57</v>
      </c>
      <c r="B33" s="23"/>
      <c r="C33" s="23"/>
      <c r="D33" s="23"/>
      <c r="E33" s="23"/>
      <c r="F33" s="23"/>
      <c r="G33" s="23"/>
      <c r="H33" s="23"/>
      <c r="I33" s="23"/>
      <c r="J33" s="23"/>
      <c r="K33" s="24"/>
      <c r="L33" s="24"/>
      <c r="M33" s="24"/>
      <c r="N33" s="24"/>
      <c r="O33" s="25"/>
    </row>
    <row r="34" spans="1:15" ht="24" x14ac:dyDescent="0.25">
      <c r="A34" s="7" t="s">
        <v>58</v>
      </c>
      <c r="B34" s="7" t="s">
        <v>59</v>
      </c>
      <c r="C34" s="7" t="s">
        <v>12</v>
      </c>
      <c r="D34" s="7">
        <v>596</v>
      </c>
      <c r="E34" s="7">
        <v>654</v>
      </c>
      <c r="F34" s="7">
        <v>648</v>
      </c>
      <c r="G34" s="7">
        <v>648</v>
      </c>
      <c r="H34" s="7">
        <v>642</v>
      </c>
      <c r="I34" s="16">
        <v>700</v>
      </c>
      <c r="J34" s="7">
        <v>694</v>
      </c>
      <c r="K34" s="10">
        <v>688</v>
      </c>
      <c r="L34" s="10">
        <v>680</v>
      </c>
      <c r="M34" s="10">
        <v>672</v>
      </c>
      <c r="N34" s="10">
        <v>666</v>
      </c>
      <c r="O34" s="10">
        <v>660</v>
      </c>
    </row>
    <row r="35" spans="1:15" ht="36" x14ac:dyDescent="0.25">
      <c r="A35" s="7" t="s">
        <v>60</v>
      </c>
      <c r="B35" s="7" t="s">
        <v>61</v>
      </c>
      <c r="C35" s="7" t="s">
        <v>12</v>
      </c>
      <c r="D35" s="7">
        <v>39</v>
      </c>
      <c r="E35" s="7">
        <v>36</v>
      </c>
      <c r="F35" s="7">
        <v>37</v>
      </c>
      <c r="G35" s="7">
        <v>35</v>
      </c>
      <c r="H35" s="7">
        <v>34</v>
      </c>
      <c r="I35" s="16">
        <v>33</v>
      </c>
      <c r="J35" s="7">
        <v>32</v>
      </c>
      <c r="K35" s="10">
        <v>31</v>
      </c>
      <c r="L35" s="10">
        <v>30</v>
      </c>
      <c r="M35" s="10">
        <v>29</v>
      </c>
      <c r="N35" s="10">
        <v>28</v>
      </c>
      <c r="O35" s="10">
        <v>27</v>
      </c>
    </row>
    <row r="36" spans="1:15" ht="36" x14ac:dyDescent="0.25">
      <c r="A36" s="13" t="s">
        <v>84</v>
      </c>
      <c r="B36" s="7" t="s">
        <v>62</v>
      </c>
      <c r="C36" s="7" t="s">
        <v>12</v>
      </c>
      <c r="D36" s="7">
        <v>278</v>
      </c>
      <c r="E36" s="7">
        <v>293</v>
      </c>
      <c r="F36" s="7">
        <v>297</v>
      </c>
      <c r="G36" s="7">
        <v>284</v>
      </c>
      <c r="H36" s="7">
        <v>275</v>
      </c>
      <c r="I36" s="16">
        <v>266</v>
      </c>
      <c r="J36" s="7">
        <v>257</v>
      </c>
      <c r="K36" s="10">
        <v>248</v>
      </c>
      <c r="L36" s="10">
        <v>239</v>
      </c>
      <c r="M36" s="10">
        <v>230</v>
      </c>
      <c r="N36" s="10">
        <v>221</v>
      </c>
      <c r="O36" s="10">
        <v>212</v>
      </c>
    </row>
    <row r="37" spans="1:15" ht="48" x14ac:dyDescent="0.25">
      <c r="A37" s="7" t="s">
        <v>63</v>
      </c>
      <c r="B37" s="7" t="s">
        <v>64</v>
      </c>
      <c r="C37" s="7" t="s">
        <v>12</v>
      </c>
      <c r="D37" s="7">
        <v>97</v>
      </c>
      <c r="E37" s="7">
        <v>61</v>
      </c>
      <c r="F37" s="7">
        <v>64</v>
      </c>
      <c r="G37" s="7">
        <v>56</v>
      </c>
      <c r="H37" s="7">
        <v>51</v>
      </c>
      <c r="I37" s="16">
        <v>46</v>
      </c>
      <c r="J37" s="7">
        <v>41</v>
      </c>
      <c r="K37" s="10">
        <v>36</v>
      </c>
      <c r="L37" s="10">
        <v>33</v>
      </c>
      <c r="M37" s="10">
        <v>30</v>
      </c>
      <c r="N37" s="10">
        <v>27</v>
      </c>
      <c r="O37" s="10">
        <v>24</v>
      </c>
    </row>
    <row r="38" spans="1:15" ht="24" x14ac:dyDescent="0.25">
      <c r="A38" s="7" t="s">
        <v>65</v>
      </c>
      <c r="B38" s="7" t="s">
        <v>86</v>
      </c>
      <c r="C38" s="7" t="s">
        <v>87</v>
      </c>
      <c r="D38" s="7">
        <v>10</v>
      </c>
      <c r="E38" s="7">
        <v>10.5</v>
      </c>
      <c r="F38" s="7">
        <v>6.5</v>
      </c>
      <c r="G38" s="7">
        <v>10.199999999999999</v>
      </c>
      <c r="H38" s="7">
        <v>9.8000000000000007</v>
      </c>
      <c r="I38" s="16">
        <v>9.1999999999999993</v>
      </c>
      <c r="J38" s="7">
        <v>8.6999999999999993</v>
      </c>
      <c r="K38" s="10">
        <v>8.6</v>
      </c>
      <c r="L38" s="10">
        <v>8.5</v>
      </c>
      <c r="M38" s="10">
        <v>8.4</v>
      </c>
      <c r="N38" s="10">
        <v>8.3000000000000007</v>
      </c>
      <c r="O38" s="10">
        <v>8.1999999999999993</v>
      </c>
    </row>
    <row r="39" spans="1:15" ht="48" x14ac:dyDescent="0.25">
      <c r="A39" s="7" t="s">
        <v>66</v>
      </c>
      <c r="B39" s="7" t="s">
        <v>67</v>
      </c>
      <c r="C39" s="7" t="s">
        <v>35</v>
      </c>
      <c r="D39" s="7">
        <v>21</v>
      </c>
      <c r="E39" s="7">
        <v>21</v>
      </c>
      <c r="F39" s="7">
        <v>21</v>
      </c>
      <c r="G39" s="7">
        <v>21.2</v>
      </c>
      <c r="H39" s="7">
        <v>21.4</v>
      </c>
      <c r="I39" s="16">
        <v>21.6</v>
      </c>
      <c r="J39" s="7">
        <v>21.8</v>
      </c>
      <c r="K39" s="10">
        <v>22</v>
      </c>
      <c r="L39" s="10">
        <v>22.3</v>
      </c>
      <c r="M39" s="10">
        <v>22.7</v>
      </c>
      <c r="N39" s="10">
        <v>23.2</v>
      </c>
      <c r="O39" s="10">
        <v>23.8</v>
      </c>
    </row>
    <row r="40" spans="1:15" ht="48" x14ac:dyDescent="0.25">
      <c r="A40" s="7" t="s">
        <v>85</v>
      </c>
      <c r="B40" s="7" t="s">
        <v>68</v>
      </c>
      <c r="C40" s="7" t="s">
        <v>35</v>
      </c>
      <c r="D40" s="7">
        <v>24</v>
      </c>
      <c r="E40" s="7">
        <v>24</v>
      </c>
      <c r="F40" s="7">
        <v>24</v>
      </c>
      <c r="G40" s="7">
        <v>24.2</v>
      </c>
      <c r="H40" s="7">
        <v>24.5</v>
      </c>
      <c r="I40" s="16">
        <v>24.8</v>
      </c>
      <c r="J40" s="7">
        <v>25.1</v>
      </c>
      <c r="K40" s="10">
        <v>26</v>
      </c>
      <c r="L40" s="10">
        <v>27</v>
      </c>
      <c r="M40" s="10">
        <v>28</v>
      </c>
      <c r="N40" s="10">
        <v>29</v>
      </c>
      <c r="O40" s="10">
        <v>30</v>
      </c>
    </row>
    <row r="41" spans="1:15" x14ac:dyDescent="0.25">
      <c r="A41" s="22" t="s">
        <v>69</v>
      </c>
      <c r="B41" s="23"/>
      <c r="C41" s="23"/>
      <c r="D41" s="23"/>
      <c r="E41" s="23"/>
      <c r="F41" s="23"/>
      <c r="G41" s="23"/>
      <c r="H41" s="23"/>
      <c r="I41" s="23"/>
      <c r="J41" s="23"/>
      <c r="K41" s="24"/>
      <c r="L41" s="24"/>
      <c r="M41" s="24"/>
      <c r="N41" s="24"/>
      <c r="O41" s="25"/>
    </row>
    <row r="42" spans="1:15" ht="48" x14ac:dyDescent="0.25">
      <c r="A42" s="7" t="s">
        <v>70</v>
      </c>
      <c r="B42" s="7" t="s">
        <v>95</v>
      </c>
      <c r="C42" s="7" t="s">
        <v>9</v>
      </c>
      <c r="D42" s="7">
        <v>1</v>
      </c>
      <c r="E42" s="7">
        <v>2</v>
      </c>
      <c r="F42" s="7">
        <v>1</v>
      </c>
      <c r="G42" s="7">
        <v>3</v>
      </c>
      <c r="H42" s="7">
        <v>4</v>
      </c>
      <c r="I42" s="16">
        <v>5</v>
      </c>
      <c r="J42" s="7">
        <v>6</v>
      </c>
      <c r="K42" s="10">
        <v>6</v>
      </c>
      <c r="L42" s="10">
        <v>6</v>
      </c>
      <c r="M42" s="10">
        <v>7</v>
      </c>
      <c r="N42" s="10">
        <v>7</v>
      </c>
      <c r="O42" s="10">
        <v>7</v>
      </c>
    </row>
    <row r="43" spans="1:15" ht="48" x14ac:dyDescent="0.25">
      <c r="A43" s="7" t="s">
        <v>71</v>
      </c>
      <c r="B43" s="7" t="s">
        <v>72</v>
      </c>
      <c r="C43" s="7" t="s">
        <v>9</v>
      </c>
      <c r="D43" s="7">
        <v>30</v>
      </c>
      <c r="E43" s="7">
        <v>90</v>
      </c>
      <c r="F43" s="7">
        <v>90</v>
      </c>
      <c r="G43" s="7">
        <v>100</v>
      </c>
      <c r="H43" s="7">
        <v>110</v>
      </c>
      <c r="I43" s="16">
        <v>120</v>
      </c>
      <c r="J43" s="7">
        <v>125</v>
      </c>
      <c r="K43" s="10">
        <v>130</v>
      </c>
      <c r="L43" s="10">
        <v>135</v>
      </c>
      <c r="M43" s="10">
        <v>140</v>
      </c>
      <c r="N43" s="10">
        <v>145</v>
      </c>
      <c r="O43" s="10">
        <v>150</v>
      </c>
    </row>
  </sheetData>
  <mergeCells count="14">
    <mergeCell ref="N1:O1"/>
    <mergeCell ref="N2:O2"/>
    <mergeCell ref="A4:O4"/>
    <mergeCell ref="A41:O41"/>
    <mergeCell ref="D5:O5"/>
    <mergeCell ref="A8:O8"/>
    <mergeCell ref="A12:O12"/>
    <mergeCell ref="A23:O23"/>
    <mergeCell ref="A29:O29"/>
    <mergeCell ref="A33:O33"/>
    <mergeCell ref="A5:A6"/>
    <mergeCell ref="B5:B6"/>
    <mergeCell ref="C5:C6"/>
    <mergeCell ref="A3:O3"/>
  </mergeCells>
  <hyperlinks>
    <hyperlink ref="A8" location="P179" display="P179"/>
    <hyperlink ref="A12" location="P234" display="P234"/>
    <hyperlink ref="A23" location="P302" display="P302"/>
    <hyperlink ref="A29" location="P363" display="P363"/>
    <hyperlink ref="A33" location="P411" display="P411"/>
    <hyperlink ref="A41" location="P472" display="P472"/>
  </hyperlinks>
  <pageMargins left="0.7" right="0.7" top="0.75" bottom="0.75" header="0.3" footer="0.3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D9" sqref="D9"/>
    </sheetView>
  </sheetViews>
  <sheetFormatPr defaultRowHeight="15" x14ac:dyDescent="0.25"/>
  <sheetData>
    <row r="1" spans="1:12" ht="15.75" thickBot="1" x14ac:dyDescent="0.3">
      <c r="A1" s="2">
        <v>52</v>
      </c>
      <c r="B1" s="3">
        <v>45</v>
      </c>
      <c r="C1" s="3">
        <v>64</v>
      </c>
      <c r="D1" s="3">
        <v>10</v>
      </c>
      <c r="E1" s="3">
        <v>127</v>
      </c>
      <c r="F1" s="4">
        <f>SUM(A1:E1)</f>
        <v>298</v>
      </c>
    </row>
    <row r="4" spans="1:12" ht="15.75" thickBot="1" x14ac:dyDescent="0.3"/>
    <row r="5" spans="1:12" ht="16.5" thickBot="1" x14ac:dyDescent="0.3">
      <c r="B5" s="2">
        <v>27</v>
      </c>
      <c r="C5" s="3">
        <v>51</v>
      </c>
      <c r="D5" s="3">
        <v>1</v>
      </c>
      <c r="E5" s="3">
        <v>66</v>
      </c>
      <c r="F5" s="5" t="s">
        <v>82</v>
      </c>
      <c r="G5" s="3">
        <v>52</v>
      </c>
      <c r="H5" s="3">
        <v>45</v>
      </c>
      <c r="I5" s="3">
        <v>64</v>
      </c>
      <c r="J5" s="3">
        <v>10</v>
      </c>
      <c r="K5" s="3">
        <v>127</v>
      </c>
      <c r="L5" s="4">
        <f>SUM(B5:K5)</f>
        <v>443</v>
      </c>
    </row>
    <row r="8" spans="1:12" x14ac:dyDescent="0.25">
      <c r="B8">
        <v>2016</v>
      </c>
      <c r="C8">
        <f>SUM(B5:E5)</f>
        <v>145</v>
      </c>
      <c r="D8">
        <f>C8/L5*100</f>
        <v>32.731376975169304</v>
      </c>
    </row>
    <row r="9" spans="1:12" x14ac:dyDescent="0.25">
      <c r="B9">
        <v>2017</v>
      </c>
      <c r="C9">
        <f>SUM(G5:K5)</f>
        <v>298</v>
      </c>
      <c r="D9">
        <f>C9/L5</f>
        <v>0.67268623024830698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2019-02-28T01:41:08Z</dcterms:modified>
</cp:coreProperties>
</file>