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Поправки 6 следующие\Проект закона\"/>
    </mc:Choice>
  </mc:AlternateContent>
  <bookViews>
    <workbookView xWindow="0" yWindow="0" windowWidth="28800" windowHeight="12300"/>
  </bookViews>
  <sheets>
    <sheet name="Приложение" sheetId="1" r:id="rId1"/>
  </sheets>
  <definedNames>
    <definedName name="_xlnm.Print_Titles" localSheetId="0">Приложение!$17:$18</definedName>
  </definedNames>
  <calcPr calcId="162913"/>
</workbook>
</file>

<file path=xl/calcChain.xml><?xml version="1.0" encoding="utf-8"?>
<calcChain xmlns="http://schemas.openxmlformats.org/spreadsheetml/2006/main">
  <c r="C47" i="1" l="1"/>
  <c r="C46" i="1" s="1"/>
  <c r="C45" i="1" s="1"/>
  <c r="C44" i="1" s="1"/>
  <c r="C43" i="1"/>
  <c r="C42" i="1" s="1"/>
  <c r="C41" i="1" s="1"/>
  <c r="C40" i="1" s="1"/>
  <c r="C39" i="1" l="1"/>
</calcChain>
</file>

<file path=xl/sharedStrings.xml><?xml version="1.0" encoding="utf-8"?>
<sst xmlns="http://schemas.openxmlformats.org/spreadsheetml/2006/main" count="105" uniqueCount="102">
  <si>
    <t>к Закону Камчатского края</t>
  </si>
  <si>
    <t>"О внесении изменений в Закон Камчатского края</t>
  </si>
  <si>
    <t>"О краевом бюджете на 2024 год</t>
  </si>
  <si>
    <t>и на плановый период 2025 и 2026 годов"</t>
  </si>
  <si>
    <t>от ______________№______</t>
  </si>
  <si>
    <t>"Приложение 5</t>
  </si>
  <si>
    <t>от 23.11.2023 № 300</t>
  </si>
  <si>
    <t>Источники финансирования дефицита краевого бюджета на 2024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</si>
  <si>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</si>
  <si>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</si>
  <si>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</si>
  <si>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</si>
  <si>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</si>
  <si>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</si>
  <si>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</si>
  <si>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</si>
  <si>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</si>
  <si>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</si>
  <si>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01 01 00 00 00 0000000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</si>
  <si>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</si>
  <si>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</si>
  <si>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</si>
  <si>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</si>
  <si>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</si>
  <si>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</si>
  <si>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</si>
  <si>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</si>
  <si>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</si>
  <si>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</si>
  <si>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</si>
  <si>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</si>
  <si>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</si>
  <si>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</si>
  <si>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</si>
  <si>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</si>
  <si>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</si>
  <si>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</si>
  <si>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</si>
  <si>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</si>
  <si>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</si>
  <si>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</si>
  <si>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</si>
  <si>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</si>
  <si>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</si>
  <si>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</si>
  <si>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</si>
  <si>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</si>
  <si>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</si>
  <si>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</si>
  <si>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</si>
  <si>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01 03 01 00 02 5600810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</si>
  <si>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</si>
  <si>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</si>
  <si>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</si>
  <si>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</si>
  <si>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</si>
  <si>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</si>
  <si>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</si>
  <si>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</si>
  <si>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</si>
  <si>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</si>
  <si>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</si>
  <si>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</si>
  <si>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</si>
  <si>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</si>
  <si>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</si>
  <si>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</si>
  <si>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</si>
  <si>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01 06 05 00 00 0000500</t>
  </si>
  <si>
    <t>Предоставление бюджетных кредитов внутри страны в валюте Российской Федерации</t>
  </si>
  <si>
    <t>01 06 05 01 02 0000540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</si>
  <si>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</si>
  <si>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01 06 10 02 02 0000550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</si>
  <si>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</si>
  <si>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</si>
  <si>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</si>
  <si>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</si>
  <si>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</si>
  <si>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</si>
  <si>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01 06 01 00 00 0000630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</si>
  <si>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</si>
  <si>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01 06 01 00 02 0000630</t>
  </si>
  <si>
    <t>Средства от продажи акций и иных форм участия в капитале, находящихся в собственности субъектов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</si>
  <si>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</si>
  <si>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</si>
  <si>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</si>
  <si>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</si>
  <si>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</si>
  <si>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</si>
  <si>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</si>
  <si>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</si>
  <si>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</si>
  <si>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</si>
  <si>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</si>
  <si>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</si>
  <si>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</si>
  <si>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</si>
  <si>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</si>
  <si>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</si>
  <si>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 xml:space="preserve"> "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</si>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</sst>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0.00000"/>
    <numFmt numFmtId="165" formatCode="0.00000"/>
    <numFmt numFmtId="166" formatCode="_-* #,##0.00\ _₽_-;\-* #,##0.00\ _₽_-;_-* &quot;-&quot;??\ _₽_-;_-@_-"/>
    <numFmt numFmtId="167" formatCode="_-* #,##0.00_р_._-;\-* #,##0.00_р_._-;_-* &quot;-&quot;??_р_._-;_-@_-"/>
    <numFmt numFmtId="168" formatCode="_-* #,##0_р_._-;\-* #,##0_р_._-;_-* &quot;-&quot;_р_._-;_-@_-"/>
    <numFmt numFmtId="169" formatCode="_-* #,##0.00\ _р_._-;\-* #,##0.00\ _р_._-;_-* &quot;-&quot;??\ _р_._-;_-@_-"/>
  </numFmts>
  <fonts count="32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i/>
      <sz val="8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43">
    <xf numFmtId="0" fontId="0" fillId="0" borderId="0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2" fillId="0" borderId="1"/>
    <xf numFmtId="167" fontId="11" fillId="0" borderId="1" applyFont="0" applyFill="0" applyBorder="0" applyAlignment="0" applyProtection="0"/>
    <xf numFmtId="0" fontId="11" fillId="0" borderId="1"/>
    <xf numFmtId="0" fontId="14" fillId="7" borderId="1" applyNumberFormat="0" applyBorder="0" applyAlignment="0" applyProtection="0"/>
    <xf numFmtId="0" fontId="14" fillId="8" borderId="1" applyNumberFormat="0" applyBorder="0" applyAlignment="0" applyProtection="0"/>
    <xf numFmtId="0" fontId="14" fillId="9" borderId="1" applyNumberFormat="0" applyBorder="0" applyAlignment="0" applyProtection="0"/>
    <xf numFmtId="0" fontId="14" fillId="5" borderId="1" applyNumberFormat="0" applyBorder="0" applyAlignment="0" applyProtection="0"/>
    <xf numFmtId="0" fontId="14" fillId="6" borderId="1" applyNumberFormat="0" applyBorder="0" applyAlignment="0" applyProtection="0"/>
    <xf numFmtId="0" fontId="14" fillId="10" borderId="1" applyNumberFormat="0" applyBorder="0" applyAlignment="0" applyProtection="0"/>
    <xf numFmtId="0" fontId="15" fillId="4" borderId="9" applyNumberFormat="0" applyAlignment="0" applyProtection="0"/>
    <xf numFmtId="0" fontId="16" fillId="11" borderId="10" applyNumberFormat="0" applyAlignment="0" applyProtection="0"/>
    <xf numFmtId="0" fontId="17" fillId="11" borderId="9" applyNumberFormat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1" applyNumberFormat="0" applyFill="0" applyBorder="0" applyAlignment="0" applyProtection="0"/>
    <xf numFmtId="0" fontId="21" fillId="0" borderId="14" applyNumberFormat="0" applyFill="0" applyAlignment="0" applyProtection="0"/>
    <xf numFmtId="0" fontId="22" fillId="12" borderId="15" applyNumberFormat="0" applyAlignment="0" applyProtection="0"/>
    <xf numFmtId="0" fontId="23" fillId="0" borderId="1" applyNumberFormat="0" applyFill="0" applyBorder="0" applyAlignment="0" applyProtection="0"/>
    <xf numFmtId="0" fontId="24" fillId="13" borderId="1" applyNumberFormat="0" applyBorder="0" applyAlignment="0" applyProtection="0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0" fillId="0" borderId="1"/>
    <xf numFmtId="0" fontId="11" fillId="0" borderId="1"/>
    <xf numFmtId="0" fontId="12" fillId="0" borderId="1"/>
    <xf numFmtId="0" fontId="11" fillId="0" borderId="1"/>
    <xf numFmtId="0" fontId="11" fillId="0" borderId="1"/>
    <xf numFmtId="0" fontId="12" fillId="0" borderId="1" applyNumberFormat="0" applyBorder="0" applyAlignment="0"/>
    <xf numFmtId="0" fontId="12" fillId="0" borderId="1" applyNumberFormat="0" applyBorder="0" applyAlignment="0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" fillId="0" borderId="1"/>
    <xf numFmtId="0" fontId="1" fillId="0" borderId="1"/>
    <xf numFmtId="0" fontId="13" fillId="0" borderId="1"/>
    <xf numFmtId="0" fontId="11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25" fillId="2" borderId="1" applyNumberFormat="0" applyBorder="0" applyAlignment="0" applyProtection="0"/>
    <xf numFmtId="0" fontId="26" fillId="0" borderId="1" applyNumberFormat="0" applyFill="0" applyBorder="0" applyAlignment="0" applyProtection="0"/>
    <xf numFmtId="0" fontId="11" fillId="14" borderId="16" applyNumberFormat="0" applyFont="0" applyAlignment="0" applyProtection="0"/>
    <xf numFmtId="0" fontId="12" fillId="14" borderId="16" applyNumberFormat="0" applyFont="0" applyAlignment="0" applyProtection="0"/>
    <xf numFmtId="0" fontId="11" fillId="14" borderId="16" applyNumberFormat="0" applyFont="0" applyAlignment="0" applyProtection="0"/>
    <xf numFmtId="9" fontId="13" fillId="0" borderId="1" applyFont="0" applyFill="0" applyBorder="0" applyAlignment="0" applyProtection="0"/>
    <xf numFmtId="0" fontId="27" fillId="0" borderId="17" applyNumberFormat="0" applyFill="0" applyAlignment="0" applyProtection="0"/>
    <xf numFmtId="0" fontId="30" fillId="0" borderId="1"/>
    <xf numFmtId="0" fontId="28" fillId="0" borderId="1" applyNumberFormat="0" applyFill="0" applyBorder="0" applyAlignment="0" applyProtection="0"/>
    <xf numFmtId="168" fontId="11" fillId="0" borderId="1" applyFont="0" applyFill="0" applyBorder="0" applyAlignment="0" applyProtection="0"/>
    <xf numFmtId="167" fontId="11" fillId="0" borderId="1" applyFont="0" applyFill="0" applyBorder="0" applyAlignment="0" applyProtection="0"/>
    <xf numFmtId="43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9" fontId="11" fillId="0" borderId="1" applyFont="0" applyFill="0" applyBorder="0" applyAlignment="0" applyProtection="0"/>
    <xf numFmtId="167" fontId="11" fillId="0" borderId="1" applyFont="0" applyFill="0" applyBorder="0" applyAlignment="0" applyProtection="0"/>
    <xf numFmtId="43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29" fillId="3" borderId="1" applyNumberFormat="0" applyBorder="0" applyAlignment="0" applyProtection="0"/>
    <xf numFmtId="0" fontId="1" fillId="0" borderId="1"/>
    <xf numFmtId="0" fontId="1" fillId="0" borderId="1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1" fillId="0" borderId="1"/>
    <xf numFmtId="0" fontId="1" fillId="0" borderId="1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1" fillId="0" borderId="1"/>
    <xf numFmtId="0" fontId="1" fillId="0" borderId="1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1" fillId="0" borderId="1"/>
    <xf numFmtId="0" fontId="1" fillId="0" borderId="1"/>
    <xf numFmtId="0" fontId="9" fillId="0" borderId="1"/>
    <xf numFmtId="43" fontId="12" fillId="0" borderId="1" applyFont="0" applyFill="0" applyBorder="0" applyAlignment="0" applyProtection="0"/>
    <xf numFmtId="0" fontId="9" fillId="0" borderId="1"/>
    <xf numFmtId="43" fontId="12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1" fillId="0" borderId="1"/>
    <xf numFmtId="0" fontId="1" fillId="0" borderId="1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43" fontId="12" fillId="0" borderId="1" applyFont="0" applyFill="0" applyBorder="0" applyAlignment="0" applyProtection="0"/>
    <xf numFmtId="9" fontId="11" fillId="0" borderId="1" applyFont="0" applyFill="0" applyBorder="0" applyAlignment="0" applyProtection="0"/>
    <xf numFmtId="0" fontId="9" fillId="0" borderId="1"/>
    <xf numFmtId="43" fontId="12" fillId="0" borderId="1" applyFont="0" applyFill="0" applyBorder="0" applyAlignment="0" applyProtection="0"/>
    <xf numFmtId="0" fontId="9" fillId="0" borderId="1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3" fillId="0" borderId="1"/>
  </cellStyleXfs>
  <cellXfs count="32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  <xf numFmtId="164" fontId="3" fillId="0" borderId="6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wrapText="1"/>
    </xf>
    <xf numFmtId="164" fontId="2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64" fontId="3" fillId="0" borderId="7" xfId="0" applyNumberFormat="1" applyFont="1" applyBorder="1" applyAlignment="1">
      <alignment horizontal="right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164" fontId="7" fillId="0" borderId="7" xfId="0" applyNumberFormat="1" applyFont="1" applyBorder="1" applyAlignment="1">
      <alignment horizontal="right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horizontal="left" wrapText="1"/>
    </xf>
    <xf numFmtId="164" fontId="7" fillId="0" borderId="8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7" fillId="15" borderId="18" xfId="0" applyFont="1" applyFill="1" applyBorder="1" applyAlignment="1">
      <alignment wrapText="1"/>
    </xf>
    <xf numFmtId="0" fontId="7" fillId="0" borderId="7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165" fontId="7" fillId="0" borderId="7" xfId="0" applyNumberFormat="1" applyFont="1" applyBorder="1" applyAlignment="1">
      <alignment horizontal="right"/>
    </xf>
    <xf numFmtId="16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</cellXfs>
  <cellStyles count="14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10" xfId="26"/>
    <cellStyle name="Обычный 11" xfId="27"/>
    <cellStyle name="Обычный 12" xfId="28"/>
    <cellStyle name="Обычный 13" xfId="29"/>
    <cellStyle name="Обычный 14" xfId="30"/>
    <cellStyle name="Обычный 15" xfId="31"/>
    <cellStyle name="Обычный 16" xfId="32"/>
    <cellStyle name="Обычный 17" xfId="33"/>
    <cellStyle name="Обычный 17 2" xfId="34"/>
    <cellStyle name="Обычный 18" xfId="35"/>
    <cellStyle name="Обычный 18 2" xfId="36"/>
    <cellStyle name="Обычный 19" xfId="37"/>
    <cellStyle name="Обычный 19 2" xfId="38"/>
    <cellStyle name="Обычный 2" xfId="6"/>
    <cellStyle name="Обычный 2 2" xfId="8"/>
    <cellStyle name="Обычный 2 2 2" xfId="40"/>
    <cellStyle name="Обычный 2 2 2 2" xfId="41"/>
    <cellStyle name="Обычный 2 2 2 3" xfId="42"/>
    <cellStyle name="Обычный 2 2 3" xfId="43"/>
    <cellStyle name="Обычный 2 2 4" xfId="39"/>
    <cellStyle name="Обычный 2 3" xfId="44"/>
    <cellStyle name="Обычный 2 4" xfId="45"/>
    <cellStyle name="Обычный 2 4 2" xfId="46"/>
    <cellStyle name="Обычный 2 5" xfId="47"/>
    <cellStyle name="Обычный 2_Копия 2011-02-25 Самолетик 1" xfId="48"/>
    <cellStyle name="Обычный 20" xfId="49"/>
    <cellStyle name="Обычный 20 2" xfId="50"/>
    <cellStyle name="Обычный 21" xfId="51"/>
    <cellStyle name="Обычный 21 2" xfId="52"/>
    <cellStyle name="Обычный 22" xfId="53"/>
    <cellStyle name="Обычный 22 2" xfId="54"/>
    <cellStyle name="Обычный 23" xfId="55"/>
    <cellStyle name="Обычный 23 2" xfId="56"/>
    <cellStyle name="Обычный 24" xfId="57"/>
    <cellStyle name="Обычный 24 2" xfId="58"/>
    <cellStyle name="Обычный 25" xfId="5"/>
    <cellStyle name="Обычный 25 2" xfId="127"/>
    <cellStyle name="Обычный 25 3" xfId="111"/>
    <cellStyle name="Обычный 26" xfId="128"/>
    <cellStyle name="Обычный 27" xfId="112"/>
    <cellStyle name="Обычный 28" xfId="113"/>
    <cellStyle name="Обычный 29" xfId="116"/>
    <cellStyle name="Обычный 3" xfId="59"/>
    <cellStyle name="Обычный 3 2" xfId="60"/>
    <cellStyle name="Обычный 3 3" xfId="61"/>
    <cellStyle name="Обычный 3 3 2" xfId="62"/>
    <cellStyle name="Обычный 3 3 2 2" xfId="95"/>
    <cellStyle name="Обычный 3 3 2 2 2" xfId="122"/>
    <cellStyle name="Обычный 3 3 2 2 3" xfId="106"/>
    <cellStyle name="Обычный 3 3 2 3" xfId="115"/>
    <cellStyle name="Обычный 3 3 2 4" xfId="101"/>
    <cellStyle name="Обычный 3 3 3" xfId="94"/>
    <cellStyle name="Обычный 3 3 3 2" xfId="121"/>
    <cellStyle name="Обычный 3 3 3 3" xfId="105"/>
    <cellStyle name="Обычный 3 3 4" xfId="114"/>
    <cellStyle name="Обычный 3 3 5" xfId="100"/>
    <cellStyle name="Обычный 30" xfId="118"/>
    <cellStyle name="Обычный 31" xfId="4"/>
    <cellStyle name="Обычный 32" xfId="129"/>
    <cellStyle name="Обычный 33" xfId="131"/>
    <cellStyle name="Обычный 34" xfId="130"/>
    <cellStyle name="Обычный 35" xfId="3"/>
    <cellStyle name="Обычный 36" xfId="132"/>
    <cellStyle name="Обычный 37" xfId="2"/>
    <cellStyle name="Обычный 38" xfId="133"/>
    <cellStyle name="Обычный 39" xfId="137"/>
    <cellStyle name="Обычный 4" xfId="63"/>
    <cellStyle name="Обычный 4 2" xfId="64"/>
    <cellStyle name="Обычный 40" xfId="134"/>
    <cellStyle name="Обычный 41" xfId="1"/>
    <cellStyle name="Обычный 42" xfId="139"/>
    <cellStyle name="Обычный 5" xfId="65"/>
    <cellStyle name="Обычный 5 2" xfId="142"/>
    <cellStyle name="Обычный 6" xfId="66"/>
    <cellStyle name="Обычный 7" xfId="67"/>
    <cellStyle name="Обычный 8" xfId="68"/>
    <cellStyle name="Обычный 9" xfId="69"/>
    <cellStyle name="Плохой 2" xfId="70"/>
    <cellStyle name="Пояснение 2" xfId="71"/>
    <cellStyle name="Примечание 2" xfId="73"/>
    <cellStyle name="Примечание 3" xfId="74"/>
    <cellStyle name="Примечание 4" xfId="72"/>
    <cellStyle name="Процентный 2" xfId="75"/>
    <cellStyle name="Процентный 3" xfId="136"/>
    <cellStyle name="Связанная ячейка 2" xfId="76"/>
    <cellStyle name="Стиль 1" xfId="77"/>
    <cellStyle name="Текст предупреждения 2" xfId="78"/>
    <cellStyle name="Тысячи [0]_перечис.11" xfId="79"/>
    <cellStyle name="Тысячи_перечис.11" xfId="80"/>
    <cellStyle name="Финансовый 2" xfId="7"/>
    <cellStyle name="Финансовый 2 2" xfId="81"/>
    <cellStyle name="Финансовый 2 2 2" xfId="82"/>
    <cellStyle name="Финансовый 2 2 2 2" xfId="83"/>
    <cellStyle name="Финансовый 2 2 2 3" xfId="84"/>
    <cellStyle name="Финансовый 2 2 3" xfId="96"/>
    <cellStyle name="Финансовый 2 2 3 2" xfId="123"/>
    <cellStyle name="Финансовый 2 2 3 3" xfId="107"/>
    <cellStyle name="Финансовый 2 2 4" xfId="117"/>
    <cellStyle name="Финансовый 2 2 5" xfId="102"/>
    <cellStyle name="Финансовый 2 2 6" xfId="135"/>
    <cellStyle name="Финансовый 2 2 7" xfId="141"/>
    <cellStyle name="Финансовый 2 3" xfId="85"/>
    <cellStyle name="Финансовый 3" xfId="86"/>
    <cellStyle name="Финансовый 3 2" xfId="87"/>
    <cellStyle name="Финансовый 3 2 2" xfId="88"/>
    <cellStyle name="Финансовый 3 2 2 2" xfId="89"/>
    <cellStyle name="Финансовый 3 2 2 3" xfId="90"/>
    <cellStyle name="Финансовый 3 2 3" xfId="97"/>
    <cellStyle name="Финансовый 3 2 3 2" xfId="124"/>
    <cellStyle name="Финансовый 3 2 3 3" xfId="108"/>
    <cellStyle name="Финансовый 3 2 4" xfId="119"/>
    <cellStyle name="Финансовый 3 2 5" xfId="103"/>
    <cellStyle name="Финансовый 3 2 6" xfId="138"/>
    <cellStyle name="Финансовый 3 2 7" xfId="140"/>
    <cellStyle name="Финансовый 4" xfId="99"/>
    <cellStyle name="Финансовый 4 2" xfId="126"/>
    <cellStyle name="Финансовый 4 3" xfId="110"/>
    <cellStyle name="Финансовый 8" xfId="91"/>
    <cellStyle name="Финансовый 9" xfId="92"/>
    <cellStyle name="Финансовый 9 2" xfId="98"/>
    <cellStyle name="Финансовый 9 2 2" xfId="125"/>
    <cellStyle name="Финансовый 9 2 3" xfId="109"/>
    <cellStyle name="Финансовый 9 3" xfId="120"/>
    <cellStyle name="Финансовый 9 4" xfId="104"/>
    <cellStyle name="Хороший 2" xfId="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62"/>
  <sheetViews>
    <sheetView tabSelected="1" zoomScale="80" zoomScaleNormal="80" workbookViewId="0">
      <selection activeCell="C2" sqref="C2"/>
    </sheetView>
  </sheetViews>
  <sheetFormatPr defaultColWidth="10.5" defaultRowHeight="16.5" customHeight="1" x14ac:dyDescent="0.25"/>
  <cols>
    <col min="1" max="1" width="33.5" style="1" customWidth="1"/>
    <col min="2" max="2" width="147.5" style="1" customWidth="1"/>
    <col min="3" max="3" width="28" style="1" customWidth="1"/>
    <col min="4" max="4" width="22.6640625" customWidth="1"/>
  </cols>
  <sheetData>
    <row r="1" spans="1:3" ht="15.95" customHeight="1" x14ac:dyDescent="0.25">
      <c r="C1" s="2" t="s">
        <v>101</v>
      </c>
    </row>
    <row r="2" spans="1:3" ht="15.95" customHeight="1" x14ac:dyDescent="0.25">
      <c r="C2" s="2" t="s">
        <v>0</v>
      </c>
    </row>
    <row r="3" spans="1:3" ht="15.95" customHeight="1" x14ac:dyDescent="0.25">
      <c r="B3" s="30" t="s">
        <v>1</v>
      </c>
      <c r="C3" s="30"/>
    </row>
    <row r="4" spans="1:3" s="3" customFormat="1" ht="15.75" x14ac:dyDescent="0.2">
      <c r="C4" s="2" t="s">
        <v>2</v>
      </c>
    </row>
    <row r="5" spans="1:3" ht="15.95" customHeight="1" x14ac:dyDescent="0.25">
      <c r="B5" s="30" t="s">
        <v>3</v>
      </c>
      <c r="C5" s="30"/>
    </row>
    <row r="6" spans="1:3" ht="15.95" customHeight="1" x14ac:dyDescent="0.25">
      <c r="C6" s="2" t="s">
        <v>4</v>
      </c>
    </row>
    <row r="7" spans="1:3" ht="15.95" customHeight="1" x14ac:dyDescent="0.25"/>
    <row r="8" spans="1:3" ht="15.95" customHeight="1" x14ac:dyDescent="0.25">
      <c r="C8" s="2" t="s">
        <v>5</v>
      </c>
    </row>
    <row r="9" spans="1:3" ht="15.95" customHeight="1" x14ac:dyDescent="0.25">
      <c r="C9" s="2" t="s">
        <v>0</v>
      </c>
    </row>
    <row r="10" spans="1:3" ht="15.95" customHeight="1" x14ac:dyDescent="0.25">
      <c r="C10" s="2" t="s">
        <v>2</v>
      </c>
    </row>
    <row r="11" spans="1:3" ht="15.95" customHeight="1" x14ac:dyDescent="0.25">
      <c r="C11" s="2" t="s">
        <v>3</v>
      </c>
    </row>
    <row r="12" spans="1:3" ht="15.95" customHeight="1" x14ac:dyDescent="0.25">
      <c r="C12" s="2" t="s">
        <v>6</v>
      </c>
    </row>
    <row r="13" spans="1:3" ht="15.95" customHeight="1" x14ac:dyDescent="0.25"/>
    <row r="14" spans="1:3" s="3" customFormat="1" ht="26.1" customHeight="1" x14ac:dyDescent="0.2">
      <c r="A14" s="31" t="s">
        <v>7</v>
      </c>
      <c r="B14" s="31"/>
      <c r="C14" s="31"/>
    </row>
    <row r="15" spans="1:3" ht="15.95" customHeight="1" x14ac:dyDescent="0.25"/>
    <row r="16" spans="1:3" ht="15.95" customHeight="1" x14ac:dyDescent="0.2">
      <c r="A16" s="4"/>
      <c r="B16" s="4"/>
      <c r="C16" s="5" t="s">
        <v>8</v>
      </c>
    </row>
    <row r="17" spans="1:3" s="6" customFormat="1" ht="31.5" x14ac:dyDescent="0.3">
      <c r="A17" s="7" t="s">
        <v>9</v>
      </c>
      <c r="B17" s="7" t="s">
        <v>10</v>
      </c>
      <c r="C17" s="7" t="s">
        <v>11</v>
      </c>
    </row>
    <row r="18" spans="1:3" s="6" customFormat="1" ht="20.25" x14ac:dyDescent="0.3">
      <c r="A18" s="8" t="s">
        <v>12</v>
      </c>
      <c r="B18" s="8" t="s">
        <v>13</v>
      </c>
      <c r="C18" s="8" t="s">
        <v>14</v>
      </c>
    </row>
    <row r="19" spans="1:3" s="3" customFormat="1" ht="15.75" x14ac:dyDescent="0.25">
      <c r="A19" s="9"/>
      <c r="B19" s="10" t="s">
        <v>15</v>
      </c>
      <c r="C19" s="11">
        <v>6612661.6568099996</v>
      </c>
    </row>
    <row r="20" spans="1:3" s="3" customFormat="1" ht="15.75" x14ac:dyDescent="0.25">
      <c r="A20" s="15" t="s">
        <v>16</v>
      </c>
      <c r="B20" s="16" t="s">
        <v>17</v>
      </c>
      <c r="C20" s="17">
        <v>6801623.6595700001</v>
      </c>
    </row>
    <row r="21" spans="1:3" s="3" customFormat="1" ht="31.5" x14ac:dyDescent="0.25">
      <c r="A21" s="15" t="s">
        <v>18</v>
      </c>
      <c r="B21" s="16" t="s">
        <v>19</v>
      </c>
      <c r="C21" s="17">
        <v>-400000</v>
      </c>
    </row>
    <row r="22" spans="1:3" s="3" customFormat="1" ht="31.5" x14ac:dyDescent="0.25">
      <c r="A22" s="12" t="s">
        <v>20</v>
      </c>
      <c r="B22" s="13" t="s">
        <v>21</v>
      </c>
      <c r="C22" s="14">
        <v>-400000</v>
      </c>
    </row>
    <row r="23" spans="1:3" s="3" customFormat="1" ht="31.5" x14ac:dyDescent="0.25">
      <c r="A23" s="18" t="s">
        <v>22</v>
      </c>
      <c r="B23" s="19" t="s">
        <v>23</v>
      </c>
      <c r="C23" s="20">
        <v>-400000</v>
      </c>
    </row>
    <row r="24" spans="1:3" s="3" customFormat="1" ht="15.75" x14ac:dyDescent="0.25">
      <c r="A24" s="15" t="s">
        <v>24</v>
      </c>
      <c r="B24" s="16" t="s">
        <v>25</v>
      </c>
      <c r="C24" s="17">
        <v>4960000</v>
      </c>
    </row>
    <row r="25" spans="1:3" s="3" customFormat="1" ht="15.75" x14ac:dyDescent="0.25">
      <c r="A25" s="12" t="s">
        <v>26</v>
      </c>
      <c r="B25" s="13" t="s">
        <v>27</v>
      </c>
      <c r="C25" s="14">
        <v>7960000</v>
      </c>
    </row>
    <row r="26" spans="1:3" s="3" customFormat="1" ht="31.5" x14ac:dyDescent="0.25">
      <c r="A26" s="18" t="s">
        <v>28</v>
      </c>
      <c r="B26" s="19" t="s">
        <v>29</v>
      </c>
      <c r="C26" s="20">
        <v>7960000</v>
      </c>
    </row>
    <row r="27" spans="1:3" s="3" customFormat="1" ht="15.75" x14ac:dyDescent="0.25">
      <c r="A27" s="12" t="s">
        <v>30</v>
      </c>
      <c r="B27" s="13" t="s">
        <v>31</v>
      </c>
      <c r="C27" s="14">
        <v>-3000000</v>
      </c>
    </row>
    <row r="28" spans="1:3" s="3" customFormat="1" ht="31.5" x14ac:dyDescent="0.25">
      <c r="A28" s="18" t="s">
        <v>32</v>
      </c>
      <c r="B28" s="19" t="s">
        <v>33</v>
      </c>
      <c r="C28" s="20">
        <v>-3000000</v>
      </c>
    </row>
    <row r="29" spans="1:3" s="3" customFormat="1" ht="15.75" x14ac:dyDescent="0.25">
      <c r="A29" s="15" t="s">
        <v>34</v>
      </c>
      <c r="B29" s="16" t="s">
        <v>35</v>
      </c>
      <c r="C29" s="17">
        <v>-221193.28124000001</v>
      </c>
    </row>
    <row r="30" spans="1:3" s="3" customFormat="1" ht="15.75" x14ac:dyDescent="0.25">
      <c r="A30" s="12" t="s">
        <v>36</v>
      </c>
      <c r="B30" s="13" t="s">
        <v>37</v>
      </c>
      <c r="C30" s="14">
        <v>-221193.28124000001</v>
      </c>
    </row>
    <row r="31" spans="1:3" s="3" customFormat="1" ht="31.5" x14ac:dyDescent="0.25">
      <c r="A31" s="12" t="s">
        <v>38</v>
      </c>
      <c r="B31" s="13" t="s">
        <v>39</v>
      </c>
      <c r="C31" s="14">
        <v>2097322</v>
      </c>
    </row>
    <row r="32" spans="1:3" s="27" customFormat="1" ht="47.25" x14ac:dyDescent="0.25">
      <c r="A32" s="26" t="s">
        <v>40</v>
      </c>
      <c r="B32" s="19" t="s">
        <v>41</v>
      </c>
      <c r="C32" s="20">
        <v>1786000</v>
      </c>
    </row>
    <row r="33" spans="1:4" s="27" customFormat="1" ht="47.25" x14ac:dyDescent="0.25">
      <c r="A33" s="26" t="s">
        <v>42</v>
      </c>
      <c r="B33" s="19" t="s">
        <v>43</v>
      </c>
      <c r="C33" s="20">
        <v>311322</v>
      </c>
    </row>
    <row r="34" spans="1:4" s="3" customFormat="1" ht="31.5" x14ac:dyDescent="0.25">
      <c r="A34" s="12" t="s">
        <v>44</v>
      </c>
      <c r="B34" s="13" t="s">
        <v>45</v>
      </c>
      <c r="C34" s="14">
        <v>-2318515.2812399999</v>
      </c>
    </row>
    <row r="35" spans="1:4" s="27" customFormat="1" ht="47.25" x14ac:dyDescent="0.25">
      <c r="A35" s="26" t="s">
        <v>46</v>
      </c>
      <c r="B35" s="19" t="s">
        <v>47</v>
      </c>
      <c r="C35" s="20">
        <v>-1786000</v>
      </c>
    </row>
    <row r="36" spans="1:4" s="27" customFormat="1" ht="47.25" x14ac:dyDescent="0.25">
      <c r="A36" s="26" t="s">
        <v>48</v>
      </c>
      <c r="B36" s="19" t="s">
        <v>49</v>
      </c>
      <c r="C36" s="20">
        <v>-51904.381240000002</v>
      </c>
    </row>
    <row r="37" spans="1:4" s="27" customFormat="1" ht="94.5" x14ac:dyDescent="0.25">
      <c r="A37" s="26" t="s">
        <v>50</v>
      </c>
      <c r="B37" s="19" t="s">
        <v>51</v>
      </c>
      <c r="C37" s="20">
        <v>-480502.9</v>
      </c>
    </row>
    <row r="38" spans="1:4" s="27" customFormat="1" ht="47.25" x14ac:dyDescent="0.25">
      <c r="A38" s="26" t="s">
        <v>52</v>
      </c>
      <c r="B38" s="19" t="s">
        <v>53</v>
      </c>
      <c r="C38" s="28">
        <v>-108</v>
      </c>
    </row>
    <row r="39" spans="1:4" s="3" customFormat="1" ht="15.75" x14ac:dyDescent="0.25">
      <c r="A39" s="15" t="s">
        <v>54</v>
      </c>
      <c r="B39" s="16" t="s">
        <v>55</v>
      </c>
      <c r="C39" s="17">
        <f>C40+C44</f>
        <v>4834568.3540800214</v>
      </c>
    </row>
    <row r="40" spans="1:4" s="3" customFormat="1" ht="15.75" x14ac:dyDescent="0.25">
      <c r="A40" s="12" t="s">
        <v>91</v>
      </c>
      <c r="B40" s="13" t="s">
        <v>92</v>
      </c>
      <c r="C40" s="14">
        <f>C41</f>
        <v>-137110321.24884</v>
      </c>
    </row>
    <row r="41" spans="1:4" s="3" customFormat="1" ht="15.75" x14ac:dyDescent="0.25">
      <c r="A41" s="12" t="s">
        <v>93</v>
      </c>
      <c r="B41" s="13" t="s">
        <v>94</v>
      </c>
      <c r="C41" s="14">
        <f>C42</f>
        <v>-137110321.24884</v>
      </c>
    </row>
    <row r="42" spans="1:4" s="3" customFormat="1" ht="15.75" x14ac:dyDescent="0.25">
      <c r="A42" s="12" t="s">
        <v>56</v>
      </c>
      <c r="B42" s="13" t="s">
        <v>57</v>
      </c>
      <c r="C42" s="14">
        <f>C43</f>
        <v>-137110321.24884</v>
      </c>
    </row>
    <row r="43" spans="1:4" s="3" customFormat="1" ht="15.75" x14ac:dyDescent="0.25">
      <c r="A43" s="18" t="s">
        <v>58</v>
      </c>
      <c r="B43" s="19" t="s">
        <v>59</v>
      </c>
      <c r="C43" s="20">
        <f>-(127324750.66211+C26+C32+C33+C54+C57+C49)</f>
        <v>-137110321.24884</v>
      </c>
    </row>
    <row r="44" spans="1:4" s="3" customFormat="1" ht="15.75" x14ac:dyDescent="0.25">
      <c r="A44" s="12" t="s">
        <v>95</v>
      </c>
      <c r="B44" s="13" t="s">
        <v>96</v>
      </c>
      <c r="C44" s="14">
        <f>C45</f>
        <v>141944889.60292003</v>
      </c>
    </row>
    <row r="45" spans="1:4" s="3" customFormat="1" ht="15.75" x14ac:dyDescent="0.25">
      <c r="A45" s="12" t="s">
        <v>97</v>
      </c>
      <c r="B45" s="13" t="s">
        <v>98</v>
      </c>
      <c r="C45" s="14">
        <f>C46</f>
        <v>141944889.60292003</v>
      </c>
    </row>
    <row r="46" spans="1:4" s="3" customFormat="1" ht="15.75" x14ac:dyDescent="0.25">
      <c r="A46" s="12" t="s">
        <v>60</v>
      </c>
      <c r="B46" s="13" t="s">
        <v>61</v>
      </c>
      <c r="C46" s="14">
        <f>C47</f>
        <v>141944889.60292003</v>
      </c>
    </row>
    <row r="47" spans="1:4" s="3" customFormat="1" ht="15.75" x14ac:dyDescent="0.25">
      <c r="A47" s="18" t="s">
        <v>62</v>
      </c>
      <c r="B47" s="19" t="s">
        <v>63</v>
      </c>
      <c r="C47" s="20">
        <f>133937412.31892+C23*-1+C28*-1+C35*-1+C36*-1+C37*-1+C38*-1+C53*-1+C61*-1</f>
        <v>141944889.60292003</v>
      </c>
    </row>
    <row r="48" spans="1:4" s="3" customFormat="1" ht="15.75" x14ac:dyDescent="0.25">
      <c r="A48" s="15" t="s">
        <v>64</v>
      </c>
      <c r="B48" s="16" t="s">
        <v>65</v>
      </c>
      <c r="C48" s="17">
        <v>-2371751.4132699999</v>
      </c>
      <c r="D48" s="29"/>
    </row>
    <row r="49" spans="1:3" s="3" customFormat="1" ht="31.5" x14ac:dyDescent="0.25">
      <c r="A49" s="12" t="s">
        <v>79</v>
      </c>
      <c r="B49" s="13" t="s">
        <v>80</v>
      </c>
      <c r="C49" s="14">
        <v>385000</v>
      </c>
    </row>
    <row r="50" spans="1:3" s="3" customFormat="1" ht="31.5" x14ac:dyDescent="0.25">
      <c r="A50" s="18" t="s">
        <v>81</v>
      </c>
      <c r="B50" s="19" t="s">
        <v>82</v>
      </c>
      <c r="C50" s="20">
        <v>385000</v>
      </c>
    </row>
    <row r="51" spans="1:3" s="3" customFormat="1" ht="15.75" x14ac:dyDescent="0.25">
      <c r="A51" s="12" t="s">
        <v>66</v>
      </c>
      <c r="B51" s="13" t="s">
        <v>67</v>
      </c>
      <c r="C51" s="14">
        <v>-5045713.41603</v>
      </c>
    </row>
    <row r="52" spans="1:3" s="3" customFormat="1" ht="15.75" x14ac:dyDescent="0.25">
      <c r="A52" s="12" t="s">
        <v>68</v>
      </c>
      <c r="B52" s="13" t="s">
        <v>69</v>
      </c>
      <c r="C52" s="14">
        <v>-2100000</v>
      </c>
    </row>
    <row r="53" spans="1:3" s="3" customFormat="1" ht="31.5" x14ac:dyDescent="0.25">
      <c r="A53" s="18" t="s">
        <v>70</v>
      </c>
      <c r="B53" s="19" t="s">
        <v>71</v>
      </c>
      <c r="C53" s="20">
        <v>-2100000</v>
      </c>
    </row>
    <row r="54" spans="1:3" s="3" customFormat="1" ht="110.25" x14ac:dyDescent="0.25">
      <c r="A54" s="18" t="s">
        <v>72</v>
      </c>
      <c r="B54" s="25" t="s">
        <v>100</v>
      </c>
      <c r="C54" s="20">
        <v>-2945713.41603</v>
      </c>
    </row>
    <row r="55" spans="1:3" s="3" customFormat="1" ht="15.75" x14ac:dyDescent="0.25">
      <c r="A55" s="12" t="s">
        <v>73</v>
      </c>
      <c r="B55" s="13" t="s">
        <v>74</v>
      </c>
      <c r="C55" s="14">
        <v>2288962.0027600001</v>
      </c>
    </row>
    <row r="56" spans="1:3" s="3" customFormat="1" ht="15.75" x14ac:dyDescent="0.25">
      <c r="A56" s="12" t="s">
        <v>75</v>
      </c>
      <c r="B56" s="13" t="s">
        <v>76</v>
      </c>
      <c r="C56" s="14">
        <v>2288962.0027600001</v>
      </c>
    </row>
    <row r="57" spans="1:3" s="3" customFormat="1" ht="31.5" x14ac:dyDescent="0.25">
      <c r="A57" s="18" t="s">
        <v>77</v>
      </c>
      <c r="B57" s="19" t="s">
        <v>78</v>
      </c>
      <c r="C57" s="20">
        <v>2288962.0027600001</v>
      </c>
    </row>
    <row r="58" spans="1:3" s="3" customFormat="1" ht="15.75" x14ac:dyDescent="0.25">
      <c r="A58" s="15" t="s">
        <v>83</v>
      </c>
      <c r="B58" s="16" t="s">
        <v>84</v>
      </c>
      <c r="C58" s="17">
        <v>-188962.00276</v>
      </c>
    </row>
    <row r="59" spans="1:3" s="3" customFormat="1" ht="31.5" x14ac:dyDescent="0.25">
      <c r="A59" s="15" t="s">
        <v>85</v>
      </c>
      <c r="B59" s="16" t="s">
        <v>86</v>
      </c>
      <c r="C59" s="17">
        <v>-188962.00276</v>
      </c>
    </row>
    <row r="60" spans="1:3" s="3" customFormat="1" ht="31.5" x14ac:dyDescent="0.25">
      <c r="A60" s="12" t="s">
        <v>87</v>
      </c>
      <c r="B60" s="13" t="s">
        <v>88</v>
      </c>
      <c r="C60" s="14">
        <v>-188962.00276</v>
      </c>
    </row>
    <row r="61" spans="1:3" s="3" customFormat="1" ht="31.5" x14ac:dyDescent="0.25">
      <c r="A61" s="21" t="s">
        <v>89</v>
      </c>
      <c r="B61" s="22" t="s">
        <v>90</v>
      </c>
      <c r="C61" s="23">
        <v>-188962.00276</v>
      </c>
    </row>
    <row r="62" spans="1:3" ht="15.95" customHeight="1" x14ac:dyDescent="0.25">
      <c r="C62" s="24" t="s">
        <v>99</v>
      </c>
    </row>
  </sheetData>
  <mergeCells count="3">
    <mergeCell ref="B3:C3"/>
    <mergeCell ref="B5:C5"/>
    <mergeCell ref="A14:C14"/>
  </mergeCells>
  <pageMargins left="0.62992125984251968" right="0.15748031496062992" top="0.35433070866141736" bottom="0.31496062992125984" header="0" footer="0"/>
  <pageSetup paperSize="9" scale="56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2024-11-26T21:29:12Z</cp:lastPrinted>
  <dcterms:created xsi:type="dcterms:W3CDTF">2024-11-26T07:25:14Z</dcterms:created>
  <dcterms:modified xsi:type="dcterms:W3CDTF">2024-11-27T04:33:49Z</dcterms:modified>
</cp:coreProperties>
</file>