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<sst xmlns="http://schemas.openxmlformats.org/spreadsheetml/2006/main" count="312" uniqueCount="95">
  <si>
    <t>Код МКД</t>
  </si>
  <si>
    <t>Код конструктивного элемента (системы)</t>
  </si>
  <si>
    <t>Код работы (услуги)</t>
  </si>
  <si>
    <t>№ п/п</t>
  </si>
  <si>
    <t>Адрес МКД</t>
  </si>
  <si>
    <t>Способ формирования фонда капитального ремонта (РО - счет регионального оператора, СС- специальный счет)</t>
  </si>
  <si>
    <t>Год постройки</t>
  </si>
  <si>
    <t xml:space="preserve">Год завершения последнего капитального ремонта </t>
  </si>
  <si>
    <t>Код многоквартирного дома</t>
  </si>
  <si>
    <t>Количество этажей</t>
  </si>
  <si>
    <t>Общая площадь МКД, всего</t>
  </si>
  <si>
    <t>в том числе, общая площадь жилых (нежилых) помещений:</t>
  </si>
  <si>
    <t>Общая площадь крыши</t>
  </si>
  <si>
    <t>Количество жителей, зарегистрированныХ в МКД на  дату утверждения краткосрочного плана</t>
  </si>
  <si>
    <t>Вид работ по капитальному ремонту общего имущества многоквартирного дома</t>
  </si>
  <si>
    <t>стоимость услуг и (или) работ по капитальному ремонту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</si>
  <si>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</si>
  <si>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</si>
  <si>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</si>
  <si>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Cтоимость работ</t>
  </si>
  <si>
    <t>в том числе:</t>
  </si>
  <si>
    <t>за счет средств Фонда содействия реформированию жилищно-коммунального Хозяйства</t>
  </si>
  <si>
    <t>за счет средств краевого бюджета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</si>
  <si>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</si>
  <si>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</si>
  <si>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</si>
  <si>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</si>
  <si>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</si>
  <si>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/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</si>
  <si>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</si>
  <si>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</si>
  <si>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</si>
  <si>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</si>
  <si>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</si>
  <si>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</si>
  <si>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</si>
  <si>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</si>
  <si>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</si>
  <si>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</si>
  <si>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</si>
  <si>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</si>
  <si>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</si>
  <si>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</si>
  <si>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</si>
  <si>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</si>
  <si>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</si>
  <si>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</si>
  <si>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</si>
  <si>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</si>
  <si>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</si>
  <si>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</si>
  <si>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</si>
  <si>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X</t>
  </si>
  <si>
    <t>6.4</t>
  </si>
  <si>
    <t>Итого по Сельскому поселению село Карага</t>
  </si>
  <si>
    <t>4100881</t>
  </si>
  <si>
    <t>41008812</t>
  </si>
  <si>
    <t>6.4.1</t>
  </si>
  <si>
    <t>с. Карага, ул. Лукашевского, д. 28</t>
  </si>
  <si>
    <t>РО</t>
  </si>
  <si>
    <t>29.22</t>
  </si>
  <si>
    <t>31.12.2023</t>
  </si>
  <si>
    <t>Итого по многоквартирному дому</t>
  </si>
  <si>
    <t>4100880</t>
  </si>
  <si>
    <t>410088010</t>
  </si>
  <si>
    <t>с. Карага, ул. Лукашевского, д. 26</t>
  </si>
  <si>
    <t>31.12.2024</t>
  </si>
  <si>
    <t>6.4.2</t>
  </si>
  <si>
    <t>с. Карага, ул. Обухова, д. 30</t>
  </si>
  <si>
    <t>2025</t>
  </si>
  <si>
    <t>31.12.2025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</si>
  <si>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
в Камчатском крае на 2014-2043 годы по Сельскому поселению "село Карага" на 2023 - 2025 годы</t>
  </si>
  <si>
    <t xml:space="preserve">Всего по сельскому поселению "село Карага" за период 2023 - 2025 годов </t>
  </si>
  <si>
    <t>2. Планируемые показатели выполнения краткосрочного плана реализации региональной программы капитального ремонта общего имущества многоквартирных домов в Камчатском крае на 2014-2043 годы по Сельскому поселению село Карага на 2023 - 2025 годы</t>
  </si>
  <si>
    <t>Планируемый год проведения капитального ремонта</t>
  </si>
  <si>
    <t>Количество жителей, зарегистрированных в МКД на дату утверждения краткосрочного плана</t>
  </si>
  <si>
    <t>Количество МКД</t>
  </si>
  <si>
    <t>Стоимость капитального ремонта</t>
  </si>
  <si>
    <t>I квартал</t>
  </si>
  <si>
    <t>II квартал</t>
  </si>
  <si>
    <t>III квартал</t>
  </si>
  <si>
    <t>IV квартал</t>
  </si>
  <si>
    <t>всего:</t>
  </si>
  <si>
    <t>кв.м.</t>
  </si>
  <si>
    <t>ед.</t>
  </si>
  <si>
    <t>Сельское поселение село Карага</t>
  </si>
  <si>
    <t xml:space="preserve">2023 год </t>
  </si>
  <si>
    <t xml:space="preserve">2024 год </t>
  </si>
  <si>
    <t xml:space="preserve">2025 год </t>
  </si>
  <si>
    <t>разработка ПСД ВДИС электроснабжения</t>
  </si>
  <si>
    <t>ремонт ВДИС электроснабжения</t>
  </si>
  <si>
    <t>разработка ПСД ремонта фасада</t>
  </si>
  <si>
    <t>ремонт фасада</t>
  </si>
  <si>
    <r>
      <t xml:space="preserve"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от 07.04.2023 №15</t>
    </r>
    <r>
      <rPr>
        <sz val="12"/>
        <color indexed="8"/>
        <rFont val="Times New Roman"/>
        <family val="1"/>
      </rPr>
      <t xml:space="preserve"> </t>
    </r>
  </si>
  <si>
    <r>
  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от 07.04.2023 №15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</si>
</sst>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#0"/>
  </numFmts>
  <fonts count="47">
    <font>
      <sz val="10"/>
      <name val="Arial"/>
      <family val="0"/>
    </font>
    <font>
      <sz val="9"/>
      <name val="SansSerif"/>
      <family val="0"/>
    </font>
    <font>
      <sz val="10"/>
      <name val="SansSerif"/>
      <family val="0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 horizontal="right" vertical="top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4" fontId="4" fillId="0" borderId="12" xfId="0" applyNumberFormat="1" applyFont="1" applyBorder="1" applyAlignment="1">
      <alignment horizontal="center" vertical="center" textRotation="90" wrapText="1"/>
    </xf>
    <xf numFmtId="4" fontId="4" fillId="0" borderId="13" xfId="0" applyNumberFormat="1" applyFont="1" applyBorder="1" applyAlignment="1">
      <alignment horizontal="center" vertical="center" textRotation="90" wrapText="1"/>
    </xf>
    <xf numFmtId="4" fontId="4" fillId="0" borderId="14" xfId="0" applyNumberFormat="1" applyFont="1" applyBorder="1" applyAlignment="1">
      <alignment horizontal="center" vertical="center" textRotation="90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zoomScalePageLayoutView="0" workbookViewId="0" topLeftCell="E1">
      <selection activeCell="A1" sqref="A1:Y3"/>
    </sheetView>
  </sheetViews>
  <sheetFormatPr defaultColWidth="9.140625" defaultRowHeight="12.75"/>
  <cols>
    <col min="1" max="1" width="1.7109375" style="4" hidden="1" customWidth="1"/>
    <col min="2" max="4" width="8.421875" style="4" hidden="1" customWidth="1"/>
    <col min="5" max="5" width="8.421875" style="4" bestFit="1" customWidth="1"/>
    <col min="6" max="6" width="33.57421875" style="4" bestFit="1" customWidth="1"/>
    <col min="7" max="7" width="8.421875" style="4" bestFit="1" customWidth="1"/>
    <col min="8" max="10" width="5.00390625" style="4" bestFit="1" customWidth="1"/>
    <col min="11" max="11" width="3.421875" style="4" bestFit="1" customWidth="1"/>
    <col min="12" max="14" width="11.7109375" style="5" bestFit="1" customWidth="1"/>
    <col min="15" max="15" width="11.7109375" style="4" bestFit="1" customWidth="1"/>
    <col min="16" max="16" width="33.57421875" style="4" bestFit="1" customWidth="1"/>
    <col min="17" max="24" width="11.7109375" style="5" bestFit="1" customWidth="1"/>
    <col min="25" max="25" width="7.421875" style="4" customWidth="1"/>
    <col min="26" max="26" width="1.7109375" style="4" bestFit="1" customWidth="1"/>
    <col min="27" max="28" width="11.7109375" style="5" bestFit="1" customWidth="1"/>
    <col min="29" max="29" width="10.140625" style="5" bestFit="1" customWidth="1"/>
    <col min="30" max="16384" width="9.140625" style="4" customWidth="1"/>
  </cols>
  <sheetData>
    <row r="1" spans="1:256" ht="15.75" customHeight="1">
      <c r="A1" s="28" t="s">
        <v>93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256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ht="15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6" ht="49.5" customHeight="1">
      <c r="A4" s="1"/>
      <c r="B4" s="1"/>
      <c r="C4" s="1"/>
      <c r="D4" s="1"/>
      <c r="E4" s="29" t="s">
        <v>71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1"/>
    </row>
    <row r="5" spans="1:26" ht="15" customHeight="1">
      <c r="A5" s="1"/>
      <c r="B5" s="30" t="s">
        <v>0</v>
      </c>
      <c r="C5" s="30" t="s">
        <v>1</v>
      </c>
      <c r="D5" s="30" t="s">
        <v>2</v>
      </c>
      <c r="E5" s="30" t="s">
        <v>3</v>
      </c>
      <c r="F5" s="30" t="s">
        <v>4</v>
      </c>
      <c r="G5" s="33" t="s">
        <v>5</v>
      </c>
      <c r="H5" s="33" t="s">
        <v>6</v>
      </c>
      <c r="I5" s="33" t="s">
        <v>7</v>
      </c>
      <c r="J5" s="33" t="s">
        <v>8</v>
      </c>
      <c r="K5" s="33" t="s">
        <v>9</v>
      </c>
      <c r="L5" s="36" t="s">
        <v>10</v>
      </c>
      <c r="M5" s="36" t="s">
        <v>11</v>
      </c>
      <c r="N5" s="36" t="s">
        <v>12</v>
      </c>
      <c r="O5" s="33" t="s">
        <v>13</v>
      </c>
      <c r="P5" s="33" t="s">
        <v>14</v>
      </c>
      <c r="Q5" s="39" t="s">
        <v>15</v>
      </c>
      <c r="R5" s="40"/>
      <c r="S5" s="40"/>
      <c r="T5" s="40"/>
      <c r="U5" s="40"/>
      <c r="V5" s="41"/>
      <c r="W5" s="36" t="s">
        <v>16</v>
      </c>
      <c r="X5" s="36" t="s">
        <v>17</v>
      </c>
      <c r="Y5" s="33" t="s">
        <v>18</v>
      </c>
      <c r="Z5" s="1"/>
    </row>
    <row r="6" spans="1:26" ht="15" customHeight="1">
      <c r="A6" s="1"/>
      <c r="B6" s="31"/>
      <c r="C6" s="31"/>
      <c r="D6" s="31"/>
      <c r="E6" s="31"/>
      <c r="F6" s="31"/>
      <c r="G6" s="34"/>
      <c r="H6" s="34"/>
      <c r="I6" s="34"/>
      <c r="J6" s="34"/>
      <c r="K6" s="34"/>
      <c r="L6" s="37"/>
      <c r="M6" s="37"/>
      <c r="N6" s="37"/>
      <c r="O6" s="34"/>
      <c r="P6" s="34"/>
      <c r="Q6" s="36" t="s">
        <v>19</v>
      </c>
      <c r="R6" s="39" t="s">
        <v>20</v>
      </c>
      <c r="S6" s="40"/>
      <c r="T6" s="40"/>
      <c r="U6" s="40"/>
      <c r="V6" s="41"/>
      <c r="W6" s="37"/>
      <c r="X6" s="37"/>
      <c r="Y6" s="34"/>
      <c r="Z6" s="1"/>
    </row>
    <row r="7" spans="1:26" ht="124.5" customHeight="1">
      <c r="A7" s="1"/>
      <c r="B7" s="31"/>
      <c r="C7" s="31"/>
      <c r="D7" s="31"/>
      <c r="E7" s="31"/>
      <c r="F7" s="31"/>
      <c r="G7" s="34"/>
      <c r="H7" s="34"/>
      <c r="I7" s="34"/>
      <c r="J7" s="34"/>
      <c r="K7" s="34"/>
      <c r="L7" s="38"/>
      <c r="M7" s="38"/>
      <c r="N7" s="38"/>
      <c r="O7" s="35"/>
      <c r="P7" s="35"/>
      <c r="Q7" s="38"/>
      <c r="R7" s="6" t="s">
        <v>21</v>
      </c>
      <c r="S7" s="6" t="s">
        <v>22</v>
      </c>
      <c r="T7" s="6" t="s">
        <v>23</v>
      </c>
      <c r="U7" s="6" t="s">
        <v>24</v>
      </c>
      <c r="V7" s="6" t="s">
        <v>25</v>
      </c>
      <c r="W7" s="38"/>
      <c r="X7" s="38"/>
      <c r="Y7" s="34"/>
      <c r="Z7" s="1"/>
    </row>
    <row r="8" spans="1:26" ht="15" customHeight="1">
      <c r="A8" s="1"/>
      <c r="B8" s="32"/>
      <c r="C8" s="32"/>
      <c r="D8" s="32"/>
      <c r="E8" s="32"/>
      <c r="F8" s="32"/>
      <c r="G8" s="35"/>
      <c r="H8" s="35"/>
      <c r="I8" s="35"/>
      <c r="J8" s="35"/>
      <c r="K8" s="35"/>
      <c r="L8" s="7" t="s">
        <v>26</v>
      </c>
      <c r="M8" s="7" t="s">
        <v>26</v>
      </c>
      <c r="N8" s="7" t="s">
        <v>26</v>
      </c>
      <c r="O8" s="8" t="s">
        <v>27</v>
      </c>
      <c r="P8" s="8" t="s">
        <v>28</v>
      </c>
      <c r="Q8" s="7" t="s">
        <v>29</v>
      </c>
      <c r="R8" s="7" t="s">
        <v>29</v>
      </c>
      <c r="S8" s="7" t="s">
        <v>29</v>
      </c>
      <c r="T8" s="7" t="s">
        <v>29</v>
      </c>
      <c r="U8" s="7" t="s">
        <v>29</v>
      </c>
      <c r="V8" s="7" t="s">
        <v>29</v>
      </c>
      <c r="W8" s="7" t="s">
        <v>30</v>
      </c>
      <c r="X8" s="7" t="s">
        <v>30</v>
      </c>
      <c r="Y8" s="35"/>
      <c r="Z8" s="1"/>
    </row>
    <row r="9" spans="1:26" ht="15" customHeight="1">
      <c r="A9" s="1"/>
      <c r="B9" s="8" t="s">
        <v>28</v>
      </c>
      <c r="C9" s="8" t="s">
        <v>28</v>
      </c>
      <c r="D9" s="8" t="s">
        <v>28</v>
      </c>
      <c r="E9" s="8" t="s">
        <v>31</v>
      </c>
      <c r="F9" s="8" t="s">
        <v>32</v>
      </c>
      <c r="G9" s="8" t="s">
        <v>33</v>
      </c>
      <c r="H9" s="8" t="s">
        <v>34</v>
      </c>
      <c r="I9" s="8" t="s">
        <v>35</v>
      </c>
      <c r="J9" s="8" t="s">
        <v>36</v>
      </c>
      <c r="K9" s="8" t="s">
        <v>37</v>
      </c>
      <c r="L9" s="7" t="s">
        <v>38</v>
      </c>
      <c r="M9" s="7" t="s">
        <v>39</v>
      </c>
      <c r="N9" s="7" t="s">
        <v>40</v>
      </c>
      <c r="O9" s="8" t="s">
        <v>41</v>
      </c>
      <c r="P9" s="8" t="s">
        <v>42</v>
      </c>
      <c r="Q9" s="7" t="s">
        <v>43</v>
      </c>
      <c r="R9" s="7" t="s">
        <v>44</v>
      </c>
      <c r="S9" s="7" t="s">
        <v>45</v>
      </c>
      <c r="T9" s="7" t="s">
        <v>46</v>
      </c>
      <c r="U9" s="7" t="s">
        <v>47</v>
      </c>
      <c r="V9" s="7" t="s">
        <v>48</v>
      </c>
      <c r="W9" s="7" t="s">
        <v>49</v>
      </c>
      <c r="X9" s="7" t="s">
        <v>50</v>
      </c>
      <c r="Y9" s="8" t="s">
        <v>51</v>
      </c>
      <c r="Z9" s="1"/>
    </row>
    <row r="10" spans="1:26" ht="24" customHeight="1">
      <c r="A10" s="1"/>
      <c r="B10" s="9" t="s">
        <v>52</v>
      </c>
      <c r="C10" s="9" t="s">
        <v>52</v>
      </c>
      <c r="D10" s="9" t="s">
        <v>52</v>
      </c>
      <c r="E10" s="10" t="s">
        <v>52</v>
      </c>
      <c r="F10" s="9" t="s">
        <v>72</v>
      </c>
      <c r="G10" s="10" t="s">
        <v>52</v>
      </c>
      <c r="H10" s="10" t="s">
        <v>52</v>
      </c>
      <c r="I10" s="10" t="s">
        <v>52</v>
      </c>
      <c r="J10" s="10" t="s">
        <v>52</v>
      </c>
      <c r="K10" s="10" t="s">
        <v>52</v>
      </c>
      <c r="L10" s="11">
        <v>2289.5</v>
      </c>
      <c r="M10" s="11">
        <v>2049.2</v>
      </c>
      <c r="N10" s="11">
        <v>1637.7</v>
      </c>
      <c r="O10" s="12">
        <v>80</v>
      </c>
      <c r="P10" s="10" t="s">
        <v>52</v>
      </c>
      <c r="Q10" s="11">
        <f>Q12+Q19+Q23</f>
        <v>34642052.374564</v>
      </c>
      <c r="R10" s="11">
        <f>R12+R19+R23</f>
        <v>0</v>
      </c>
      <c r="S10" s="11">
        <v>0</v>
      </c>
      <c r="T10" s="11">
        <f>T19+T23</f>
        <v>31405040.75</v>
      </c>
      <c r="U10" s="11">
        <f>U12+U19+U23</f>
        <v>3066776.58</v>
      </c>
      <c r="V10" s="11">
        <f>V12+V19+V23</f>
        <v>170235.04</v>
      </c>
      <c r="W10" s="11" t="s">
        <v>52</v>
      </c>
      <c r="X10" s="11" t="s">
        <v>52</v>
      </c>
      <c r="Y10" s="10" t="s">
        <v>52</v>
      </c>
      <c r="Z10" s="1"/>
    </row>
    <row r="11" spans="1:26" ht="15" customHeight="1">
      <c r="A11" s="1"/>
      <c r="B11" s="9" t="s">
        <v>28</v>
      </c>
      <c r="C11" s="9" t="s">
        <v>28</v>
      </c>
      <c r="D11" s="9" t="s">
        <v>28</v>
      </c>
      <c r="E11" s="10" t="s">
        <v>28</v>
      </c>
      <c r="F11" s="9" t="s">
        <v>28</v>
      </c>
      <c r="G11" s="10" t="s">
        <v>28</v>
      </c>
      <c r="H11" s="10" t="s">
        <v>28</v>
      </c>
      <c r="I11" s="10" t="s">
        <v>28</v>
      </c>
      <c r="J11" s="10" t="s">
        <v>28</v>
      </c>
      <c r="K11" s="10" t="s">
        <v>28</v>
      </c>
      <c r="L11" s="2"/>
      <c r="M11" s="2"/>
      <c r="N11" s="2"/>
      <c r="O11" s="1"/>
      <c r="P11" s="10">
        <v>2023</v>
      </c>
      <c r="Q11" s="2"/>
      <c r="R11" s="2"/>
      <c r="S11" s="2"/>
      <c r="T11" s="2"/>
      <c r="U11" s="2"/>
      <c r="V11" s="2"/>
      <c r="W11" s="2"/>
      <c r="X11" s="2"/>
      <c r="Y11" s="1"/>
      <c r="Z11" s="1"/>
    </row>
    <row r="12" spans="1:26" ht="25.5" customHeight="1">
      <c r="A12" s="1"/>
      <c r="B12" s="9" t="s">
        <v>52</v>
      </c>
      <c r="C12" s="9" t="s">
        <v>52</v>
      </c>
      <c r="D12" s="9" t="s">
        <v>52</v>
      </c>
      <c r="E12" s="10" t="s">
        <v>53</v>
      </c>
      <c r="F12" s="9" t="s">
        <v>54</v>
      </c>
      <c r="G12" s="10" t="s">
        <v>52</v>
      </c>
      <c r="H12" s="10" t="s">
        <v>52</v>
      </c>
      <c r="I12" s="10" t="s">
        <v>52</v>
      </c>
      <c r="J12" s="10" t="s">
        <v>52</v>
      </c>
      <c r="K12" s="10" t="s">
        <v>52</v>
      </c>
      <c r="L12" s="11">
        <f>L14+L17</f>
        <v>1131.8</v>
      </c>
      <c r="M12" s="11">
        <f>M14+M17</f>
        <v>1008.1</v>
      </c>
      <c r="N12" s="11">
        <f>N14+N17</f>
        <v>876.4</v>
      </c>
      <c r="O12" s="12">
        <f>O14+O17</f>
        <v>41</v>
      </c>
      <c r="P12" s="10" t="s">
        <v>52</v>
      </c>
      <c r="Q12" s="11">
        <f>Q14+Q17</f>
        <v>1872659.374564</v>
      </c>
      <c r="R12" s="11">
        <f>R14+R17</f>
        <v>0</v>
      </c>
      <c r="S12" s="11">
        <v>0</v>
      </c>
      <c r="T12" s="11">
        <v>0</v>
      </c>
      <c r="U12" s="11">
        <v>1702424.33</v>
      </c>
      <c r="V12" s="11">
        <f>V14+V17</f>
        <v>170235.04</v>
      </c>
      <c r="W12" s="11" t="s">
        <v>52</v>
      </c>
      <c r="X12" s="11" t="s">
        <v>52</v>
      </c>
      <c r="Y12" s="10" t="s">
        <v>52</v>
      </c>
      <c r="Z12" s="1"/>
    </row>
    <row r="13" spans="1:26" ht="15" customHeight="1">
      <c r="A13" s="1"/>
      <c r="B13" s="13" t="s">
        <v>63</v>
      </c>
      <c r="C13" s="13" t="s">
        <v>64</v>
      </c>
      <c r="D13" s="13" t="s">
        <v>50</v>
      </c>
      <c r="E13" s="8" t="s">
        <v>57</v>
      </c>
      <c r="F13" s="14" t="s">
        <v>65</v>
      </c>
      <c r="G13" s="8" t="s">
        <v>59</v>
      </c>
      <c r="H13" s="8">
        <v>1982</v>
      </c>
      <c r="I13" s="8">
        <v>1982</v>
      </c>
      <c r="J13" s="8" t="s">
        <v>60</v>
      </c>
      <c r="K13" s="8">
        <v>2</v>
      </c>
      <c r="L13" s="7">
        <v>577.3</v>
      </c>
      <c r="M13" s="7">
        <v>505.5</v>
      </c>
      <c r="N13" s="7">
        <v>438.2</v>
      </c>
      <c r="O13" s="15">
        <v>23</v>
      </c>
      <c r="P13" s="16" t="s">
        <v>91</v>
      </c>
      <c r="Q13" s="7">
        <v>121592</v>
      </c>
      <c r="R13" s="7">
        <v>0</v>
      </c>
      <c r="S13" s="7">
        <v>0</v>
      </c>
      <c r="T13" s="7">
        <v>0</v>
      </c>
      <c r="U13" s="7">
        <v>121592</v>
      </c>
      <c r="V13" s="7">
        <v>0</v>
      </c>
      <c r="W13" s="7">
        <v>210.62</v>
      </c>
      <c r="X13" s="7">
        <v>275.68</v>
      </c>
      <c r="Y13" s="27">
        <v>45291</v>
      </c>
      <c r="Z13" s="1"/>
    </row>
    <row r="14" spans="1:26" ht="15" customHeight="1">
      <c r="A14" s="1"/>
      <c r="B14" s="9" t="s">
        <v>52</v>
      </c>
      <c r="C14" s="9" t="s">
        <v>52</v>
      </c>
      <c r="D14" s="9" t="s">
        <v>52</v>
      </c>
      <c r="E14" s="10" t="s">
        <v>52</v>
      </c>
      <c r="F14" s="9" t="s">
        <v>62</v>
      </c>
      <c r="G14" s="10" t="s">
        <v>52</v>
      </c>
      <c r="H14" s="10" t="s">
        <v>52</v>
      </c>
      <c r="I14" s="10" t="s">
        <v>52</v>
      </c>
      <c r="J14" s="10" t="s">
        <v>52</v>
      </c>
      <c r="K14" s="10" t="s">
        <v>52</v>
      </c>
      <c r="L14" s="11">
        <v>577.3</v>
      </c>
      <c r="M14" s="11">
        <v>505.5</v>
      </c>
      <c r="N14" s="11">
        <v>438.2</v>
      </c>
      <c r="O14" s="12">
        <v>23</v>
      </c>
      <c r="P14" s="10" t="s">
        <v>52</v>
      </c>
      <c r="Q14" s="11">
        <f aca="true" t="shared" si="0" ref="Q14:V14">Q13</f>
        <v>121592</v>
      </c>
      <c r="R14" s="11">
        <f t="shared" si="0"/>
        <v>0</v>
      </c>
      <c r="S14" s="11">
        <f t="shared" si="0"/>
        <v>0</v>
      </c>
      <c r="T14" s="11">
        <f t="shared" si="0"/>
        <v>0</v>
      </c>
      <c r="U14" s="11">
        <f t="shared" si="0"/>
        <v>121592</v>
      </c>
      <c r="V14" s="11">
        <f t="shared" si="0"/>
        <v>0</v>
      </c>
      <c r="W14" s="11" t="s">
        <v>52</v>
      </c>
      <c r="X14" s="11" t="s">
        <v>52</v>
      </c>
      <c r="Y14" s="10" t="s">
        <v>52</v>
      </c>
      <c r="Z14" s="1"/>
    </row>
    <row r="15" spans="1:26" ht="15" customHeight="1">
      <c r="A15" s="1"/>
      <c r="B15" s="9" t="s">
        <v>52</v>
      </c>
      <c r="C15" s="9" t="s">
        <v>52</v>
      </c>
      <c r="D15" s="9" t="s">
        <v>52</v>
      </c>
      <c r="E15" s="8" t="s">
        <v>57</v>
      </c>
      <c r="F15" s="14" t="s">
        <v>58</v>
      </c>
      <c r="G15" s="8" t="s">
        <v>59</v>
      </c>
      <c r="H15" s="8">
        <v>1983</v>
      </c>
      <c r="I15" s="8">
        <v>1983</v>
      </c>
      <c r="J15" s="8" t="s">
        <v>60</v>
      </c>
      <c r="K15" s="8">
        <v>2</v>
      </c>
      <c r="L15" s="7">
        <v>554.5</v>
      </c>
      <c r="M15" s="7">
        <v>502.6</v>
      </c>
      <c r="N15" s="7">
        <v>438.2</v>
      </c>
      <c r="O15" s="15">
        <v>18</v>
      </c>
      <c r="P15" s="16" t="s">
        <v>89</v>
      </c>
      <c r="Q15" s="7">
        <v>93456.374564</v>
      </c>
      <c r="R15" s="7">
        <v>0</v>
      </c>
      <c r="S15" s="7">
        <v>0</v>
      </c>
      <c r="T15" s="7">
        <v>0</v>
      </c>
      <c r="U15" s="7">
        <v>93456.374564</v>
      </c>
      <c r="V15" s="7">
        <v>0</v>
      </c>
      <c r="W15" s="7">
        <v>168.54</v>
      </c>
      <c r="X15" s="7">
        <v>194.31</v>
      </c>
      <c r="Y15" s="8" t="s">
        <v>61</v>
      </c>
      <c r="Z15" s="1"/>
    </row>
    <row r="16" spans="1:26" ht="15" customHeight="1">
      <c r="A16" s="1"/>
      <c r="B16" s="9" t="s">
        <v>28</v>
      </c>
      <c r="C16" s="9" t="s">
        <v>28</v>
      </c>
      <c r="D16" s="9" t="s">
        <v>28</v>
      </c>
      <c r="E16" s="8" t="s">
        <v>57</v>
      </c>
      <c r="F16" s="14" t="s">
        <v>58</v>
      </c>
      <c r="G16" s="8" t="s">
        <v>59</v>
      </c>
      <c r="H16" s="8">
        <v>1983</v>
      </c>
      <c r="I16" s="8">
        <v>1983</v>
      </c>
      <c r="J16" s="8" t="s">
        <v>60</v>
      </c>
      <c r="K16" s="8">
        <v>2</v>
      </c>
      <c r="L16" s="7">
        <v>554.5</v>
      </c>
      <c r="M16" s="7">
        <v>502.6</v>
      </c>
      <c r="N16" s="7">
        <v>438.2</v>
      </c>
      <c r="O16" s="15">
        <v>18</v>
      </c>
      <c r="P16" s="16" t="s">
        <v>90</v>
      </c>
      <c r="Q16" s="7">
        <v>1657611</v>
      </c>
      <c r="R16" s="7">
        <v>0</v>
      </c>
      <c r="S16" s="7">
        <v>0</v>
      </c>
      <c r="T16" s="7">
        <v>0</v>
      </c>
      <c r="U16" s="7">
        <v>1487375.96</v>
      </c>
      <c r="V16" s="7">
        <v>170235.04</v>
      </c>
      <c r="W16" s="7">
        <v>2989.38</v>
      </c>
      <c r="X16" s="7">
        <v>3830.56</v>
      </c>
      <c r="Y16" s="8" t="s">
        <v>61</v>
      </c>
      <c r="Z16" s="1"/>
    </row>
    <row r="17" spans="1:26" ht="21.75" customHeight="1">
      <c r="A17" s="1"/>
      <c r="B17" s="9" t="s">
        <v>52</v>
      </c>
      <c r="C17" s="9" t="s">
        <v>52</v>
      </c>
      <c r="D17" s="9" t="s">
        <v>52</v>
      </c>
      <c r="E17" s="10" t="s">
        <v>52</v>
      </c>
      <c r="F17" s="9" t="s">
        <v>62</v>
      </c>
      <c r="G17" s="10" t="s">
        <v>52</v>
      </c>
      <c r="H17" s="10" t="s">
        <v>52</v>
      </c>
      <c r="I17" s="10" t="s">
        <v>52</v>
      </c>
      <c r="J17" s="10" t="s">
        <v>52</v>
      </c>
      <c r="K17" s="10" t="s">
        <v>52</v>
      </c>
      <c r="L17" s="11">
        <f>L16</f>
        <v>554.5</v>
      </c>
      <c r="M17" s="11">
        <f>M16</f>
        <v>502.6</v>
      </c>
      <c r="N17" s="11">
        <f>N16</f>
        <v>438.2</v>
      </c>
      <c r="O17" s="12">
        <f>O16</f>
        <v>18</v>
      </c>
      <c r="P17" s="10" t="s">
        <v>52</v>
      </c>
      <c r="Q17" s="11">
        <f>Q15+Q16</f>
        <v>1751067.374564</v>
      </c>
      <c r="R17" s="11">
        <f>R20</f>
        <v>0</v>
      </c>
      <c r="S17" s="11">
        <v>0</v>
      </c>
      <c r="T17" s="11">
        <v>0</v>
      </c>
      <c r="U17" s="11">
        <f>U16+U15</f>
        <v>1580832.334564</v>
      </c>
      <c r="V17" s="11">
        <f>V16</f>
        <v>170235.04</v>
      </c>
      <c r="W17" s="11" t="s">
        <v>52</v>
      </c>
      <c r="X17" s="11" t="s">
        <v>52</v>
      </c>
      <c r="Y17" s="10" t="s">
        <v>52</v>
      </c>
      <c r="Z17" s="1"/>
    </row>
    <row r="18" spans="1:26" ht="21.75" customHeight="1">
      <c r="A18" s="1"/>
      <c r="B18" s="13" t="s">
        <v>55</v>
      </c>
      <c r="C18" s="13" t="s">
        <v>56</v>
      </c>
      <c r="D18" s="13" t="s">
        <v>50</v>
      </c>
      <c r="E18" s="10" t="s">
        <v>28</v>
      </c>
      <c r="F18" s="9" t="s">
        <v>28</v>
      </c>
      <c r="G18" s="10" t="s">
        <v>28</v>
      </c>
      <c r="H18" s="10" t="s">
        <v>28</v>
      </c>
      <c r="I18" s="10" t="s">
        <v>28</v>
      </c>
      <c r="J18" s="10" t="s">
        <v>28</v>
      </c>
      <c r="K18" s="10" t="s">
        <v>28</v>
      </c>
      <c r="L18" s="2"/>
      <c r="M18" s="2"/>
      <c r="N18" s="2"/>
      <c r="O18" s="1"/>
      <c r="P18" s="10">
        <v>2024</v>
      </c>
      <c r="Q18" s="2"/>
      <c r="R18" s="2"/>
      <c r="S18" s="2"/>
      <c r="T18" s="2"/>
      <c r="U18" s="2"/>
      <c r="V18" s="2"/>
      <c r="W18" s="2"/>
      <c r="X18" s="2"/>
      <c r="Y18" s="1"/>
      <c r="Z18" s="1"/>
    </row>
    <row r="19" spans="1:26" ht="24" customHeight="1">
      <c r="A19" s="1"/>
      <c r="B19" s="13" t="s">
        <v>55</v>
      </c>
      <c r="C19" s="13" t="s">
        <v>56</v>
      </c>
      <c r="D19" s="13" t="s">
        <v>32</v>
      </c>
      <c r="E19" s="10" t="s">
        <v>53</v>
      </c>
      <c r="F19" s="9" t="s">
        <v>54</v>
      </c>
      <c r="G19" s="10" t="s">
        <v>52</v>
      </c>
      <c r="H19" s="10" t="s">
        <v>52</v>
      </c>
      <c r="I19" s="10" t="s">
        <v>52</v>
      </c>
      <c r="J19" s="10" t="s">
        <v>52</v>
      </c>
      <c r="K19" s="10" t="s">
        <v>52</v>
      </c>
      <c r="L19" s="11">
        <f>L20</f>
        <v>580.4</v>
      </c>
      <c r="M19" s="11">
        <f>M21</f>
        <v>535.6</v>
      </c>
      <c r="N19" s="11">
        <f>N21</f>
        <v>323.1</v>
      </c>
      <c r="O19" s="12">
        <v>16</v>
      </c>
      <c r="P19" s="10" t="s">
        <v>52</v>
      </c>
      <c r="Q19" s="11">
        <f>Q20</f>
        <v>16428570</v>
      </c>
      <c r="R19" s="11">
        <v>0</v>
      </c>
      <c r="S19" s="11">
        <v>0</v>
      </c>
      <c r="T19" s="11">
        <v>15940616.54</v>
      </c>
      <c r="U19" s="11">
        <v>487953.46</v>
      </c>
      <c r="V19" s="11">
        <v>0</v>
      </c>
      <c r="W19" s="11" t="s">
        <v>52</v>
      </c>
      <c r="X19" s="11" t="s">
        <v>52</v>
      </c>
      <c r="Y19" s="10" t="s">
        <v>52</v>
      </c>
      <c r="Z19" s="1"/>
    </row>
    <row r="20" spans="1:26" ht="15" customHeight="1">
      <c r="A20" s="1"/>
      <c r="B20" s="9"/>
      <c r="C20" s="9"/>
      <c r="D20" s="9"/>
      <c r="E20" s="8" t="s">
        <v>67</v>
      </c>
      <c r="F20" s="14" t="s">
        <v>68</v>
      </c>
      <c r="G20" s="8" t="s">
        <v>59</v>
      </c>
      <c r="H20" s="8">
        <v>1972</v>
      </c>
      <c r="I20" s="8"/>
      <c r="J20" s="8" t="s">
        <v>60</v>
      </c>
      <c r="K20" s="8">
        <v>2</v>
      </c>
      <c r="L20" s="7">
        <v>580.4</v>
      </c>
      <c r="M20" s="7">
        <v>535.6</v>
      </c>
      <c r="N20" s="7">
        <v>323.1</v>
      </c>
      <c r="O20" s="15">
        <v>16</v>
      </c>
      <c r="P20" s="16" t="s">
        <v>92</v>
      </c>
      <c r="Q20" s="7">
        <v>16428570</v>
      </c>
      <c r="R20" s="7">
        <v>0</v>
      </c>
      <c r="S20" s="7">
        <v>0</v>
      </c>
      <c r="T20" s="7">
        <v>15940616.54</v>
      </c>
      <c r="U20" s="7">
        <v>487953.46</v>
      </c>
      <c r="V20" s="7">
        <v>0</v>
      </c>
      <c r="W20" s="7">
        <v>28305.6</v>
      </c>
      <c r="X20" s="7">
        <v>28305.6</v>
      </c>
      <c r="Y20" s="8" t="s">
        <v>66</v>
      </c>
      <c r="Z20" s="1"/>
    </row>
    <row r="21" spans="1:26" ht="24" customHeight="1">
      <c r="A21" s="1"/>
      <c r="B21" s="9" t="s">
        <v>52</v>
      </c>
      <c r="C21" s="9" t="s">
        <v>52</v>
      </c>
      <c r="D21" s="9" t="s">
        <v>52</v>
      </c>
      <c r="E21" s="10" t="s">
        <v>52</v>
      </c>
      <c r="F21" s="9" t="s">
        <v>62</v>
      </c>
      <c r="G21" s="10" t="s">
        <v>52</v>
      </c>
      <c r="H21" s="10" t="s">
        <v>52</v>
      </c>
      <c r="I21" s="10" t="s">
        <v>52</v>
      </c>
      <c r="J21" s="10" t="s">
        <v>52</v>
      </c>
      <c r="K21" s="10" t="s">
        <v>52</v>
      </c>
      <c r="L21" s="11">
        <f>L19</f>
        <v>580.4</v>
      </c>
      <c r="M21" s="11">
        <f>M20</f>
        <v>535.6</v>
      </c>
      <c r="N21" s="11">
        <f>N20</f>
        <v>323.1</v>
      </c>
      <c r="O21" s="12">
        <v>16</v>
      </c>
      <c r="P21" s="10" t="s">
        <v>52</v>
      </c>
      <c r="Q21" s="11">
        <f aca="true" t="shared" si="1" ref="Q21:V21">Q19</f>
        <v>16428570</v>
      </c>
      <c r="R21" s="11">
        <f t="shared" si="1"/>
        <v>0</v>
      </c>
      <c r="S21" s="11">
        <f t="shared" si="1"/>
        <v>0</v>
      </c>
      <c r="T21" s="11">
        <f t="shared" si="1"/>
        <v>15940616.54</v>
      </c>
      <c r="U21" s="11">
        <f t="shared" si="1"/>
        <v>487953.46</v>
      </c>
      <c r="V21" s="11">
        <f t="shared" si="1"/>
        <v>0</v>
      </c>
      <c r="W21" s="11" t="s">
        <v>52</v>
      </c>
      <c r="X21" s="11" t="s">
        <v>52</v>
      </c>
      <c r="Y21" s="10" t="s">
        <v>52</v>
      </c>
      <c r="Z21" s="1"/>
    </row>
    <row r="22" spans="1:26" ht="15" customHeight="1">
      <c r="A22" s="1"/>
      <c r="B22" s="13" t="s">
        <v>63</v>
      </c>
      <c r="C22" s="13" t="s">
        <v>64</v>
      </c>
      <c r="D22" s="13" t="s">
        <v>40</v>
      </c>
      <c r="E22" s="10" t="s">
        <v>28</v>
      </c>
      <c r="F22" s="9" t="s">
        <v>28</v>
      </c>
      <c r="G22" s="10" t="s">
        <v>28</v>
      </c>
      <c r="H22" s="10" t="s">
        <v>28</v>
      </c>
      <c r="I22" s="10" t="s">
        <v>28</v>
      </c>
      <c r="J22" s="10" t="s">
        <v>28</v>
      </c>
      <c r="K22" s="10" t="s">
        <v>28</v>
      </c>
      <c r="L22" s="2"/>
      <c r="M22" s="2"/>
      <c r="N22" s="2"/>
      <c r="O22" s="1"/>
      <c r="P22" s="10" t="s">
        <v>69</v>
      </c>
      <c r="Q22" s="2"/>
      <c r="R22" s="2"/>
      <c r="S22" s="2"/>
      <c r="T22" s="2"/>
      <c r="U22" s="2"/>
      <c r="V22" s="2"/>
      <c r="W22" s="2"/>
      <c r="X22" s="2"/>
      <c r="Y22" s="1"/>
      <c r="Z22" s="1"/>
    </row>
    <row r="23" spans="1:26" ht="24.75" customHeight="1">
      <c r="A23" s="1"/>
      <c r="B23" s="9" t="s">
        <v>52</v>
      </c>
      <c r="C23" s="9" t="s">
        <v>52</v>
      </c>
      <c r="D23" s="9" t="s">
        <v>52</v>
      </c>
      <c r="E23" s="10" t="s">
        <v>53</v>
      </c>
      <c r="F23" s="9" t="s">
        <v>54</v>
      </c>
      <c r="G23" s="10" t="s">
        <v>52</v>
      </c>
      <c r="H23" s="10" t="s">
        <v>52</v>
      </c>
      <c r="I23" s="10" t="s">
        <v>52</v>
      </c>
      <c r="J23" s="10" t="s">
        <v>52</v>
      </c>
      <c r="K23" s="10" t="s">
        <v>52</v>
      </c>
      <c r="L23" s="11">
        <v>577.3</v>
      </c>
      <c r="M23" s="11">
        <v>505.5</v>
      </c>
      <c r="N23" s="11">
        <v>438.2</v>
      </c>
      <c r="O23" s="12">
        <v>23</v>
      </c>
      <c r="P23" s="10" t="s">
        <v>52</v>
      </c>
      <c r="Q23" s="11">
        <f aca="true" t="shared" si="2" ref="Q23:V23">Q25</f>
        <v>16340823</v>
      </c>
      <c r="R23" s="11">
        <f t="shared" si="2"/>
        <v>0</v>
      </c>
      <c r="S23" s="11">
        <v>0</v>
      </c>
      <c r="T23" s="11">
        <v>15464424.21</v>
      </c>
      <c r="U23" s="11">
        <f t="shared" si="2"/>
        <v>876398.79</v>
      </c>
      <c r="V23" s="11">
        <f t="shared" si="2"/>
        <v>0</v>
      </c>
      <c r="W23" s="11" t="s">
        <v>52</v>
      </c>
      <c r="X23" s="11" t="s">
        <v>52</v>
      </c>
      <c r="Y23" s="10" t="s">
        <v>52</v>
      </c>
      <c r="Z23" s="1"/>
    </row>
    <row r="24" spans="1:26" ht="19.5" customHeight="1">
      <c r="A24" s="1"/>
      <c r="B24" s="1"/>
      <c r="C24" s="1"/>
      <c r="D24" s="1"/>
      <c r="E24" s="8" t="s">
        <v>57</v>
      </c>
      <c r="F24" s="14" t="s">
        <v>65</v>
      </c>
      <c r="G24" s="8" t="s">
        <v>59</v>
      </c>
      <c r="H24" s="8">
        <v>1982</v>
      </c>
      <c r="I24" s="8">
        <v>1982</v>
      </c>
      <c r="J24" s="8" t="s">
        <v>60</v>
      </c>
      <c r="K24" s="8">
        <v>2</v>
      </c>
      <c r="L24" s="7">
        <v>577.3</v>
      </c>
      <c r="M24" s="7">
        <v>505.5</v>
      </c>
      <c r="N24" s="7">
        <v>438.2</v>
      </c>
      <c r="O24" s="15">
        <v>23</v>
      </c>
      <c r="P24" s="16" t="s">
        <v>92</v>
      </c>
      <c r="Q24" s="7">
        <v>16340823</v>
      </c>
      <c r="R24" s="7">
        <v>0</v>
      </c>
      <c r="S24" s="7">
        <v>0</v>
      </c>
      <c r="T24" s="7">
        <v>15464424.21</v>
      </c>
      <c r="U24" s="7">
        <v>876398.79</v>
      </c>
      <c r="V24" s="7">
        <v>0</v>
      </c>
      <c r="W24" s="7">
        <v>28305.6</v>
      </c>
      <c r="X24" s="7">
        <v>28305.6</v>
      </c>
      <c r="Y24" s="8" t="s">
        <v>70</v>
      </c>
      <c r="Z24" s="1"/>
    </row>
    <row r="25" spans="5:25" ht="12.75">
      <c r="E25" s="10" t="s">
        <v>52</v>
      </c>
      <c r="F25" s="9" t="s">
        <v>62</v>
      </c>
      <c r="G25" s="10" t="s">
        <v>52</v>
      </c>
      <c r="H25" s="10" t="s">
        <v>52</v>
      </c>
      <c r="I25" s="10" t="s">
        <v>52</v>
      </c>
      <c r="J25" s="10" t="s">
        <v>52</v>
      </c>
      <c r="K25" s="10" t="s">
        <v>52</v>
      </c>
      <c r="L25" s="11">
        <v>577.3</v>
      </c>
      <c r="M25" s="11">
        <v>505.5</v>
      </c>
      <c r="N25" s="11">
        <v>438.2</v>
      </c>
      <c r="O25" s="12">
        <v>23</v>
      </c>
      <c r="P25" s="10" t="s">
        <v>52</v>
      </c>
      <c r="Q25" s="11">
        <f aca="true" t="shared" si="3" ref="Q25:V25">Q24</f>
        <v>16340823</v>
      </c>
      <c r="R25" s="11">
        <f t="shared" si="3"/>
        <v>0</v>
      </c>
      <c r="S25" s="11">
        <f t="shared" si="3"/>
        <v>0</v>
      </c>
      <c r="T25" s="11">
        <f t="shared" si="3"/>
        <v>15464424.21</v>
      </c>
      <c r="U25" s="11">
        <f t="shared" si="3"/>
        <v>876398.79</v>
      </c>
      <c r="V25" s="11">
        <f t="shared" si="3"/>
        <v>0</v>
      </c>
      <c r="W25" s="11" t="s">
        <v>52</v>
      </c>
      <c r="X25" s="11" t="s">
        <v>52</v>
      </c>
      <c r="Y25" s="10" t="s">
        <v>52</v>
      </c>
    </row>
    <row r="26" spans="5:25" ht="12.75">
      <c r="E26" s="1"/>
      <c r="F26" s="1"/>
      <c r="G26" s="1"/>
      <c r="H26" s="1"/>
      <c r="I26" s="1"/>
      <c r="J26" s="1"/>
      <c r="K26" s="1"/>
      <c r="L26" s="2"/>
      <c r="M26" s="2"/>
      <c r="N26" s="2"/>
      <c r="O26" s="1"/>
      <c r="P26" s="1"/>
      <c r="Q26" s="2"/>
      <c r="R26" s="2"/>
      <c r="S26" s="2"/>
      <c r="T26" s="2"/>
      <c r="U26" s="2"/>
      <c r="V26" s="2"/>
      <c r="W26" s="2"/>
      <c r="X26" s="2"/>
      <c r="Y26" s="1"/>
    </row>
  </sheetData>
  <sheetProtection/>
  <mergeCells count="23">
    <mergeCell ref="P5:P7"/>
    <mergeCell ref="Q5:V5"/>
    <mergeCell ref="W5:W7"/>
    <mergeCell ref="X5:X7"/>
    <mergeCell ref="Y5:Y8"/>
    <mergeCell ref="Q6:Q7"/>
    <mergeCell ref="R6:V6"/>
    <mergeCell ref="J5:J8"/>
    <mergeCell ref="K5:K8"/>
    <mergeCell ref="L5:L7"/>
    <mergeCell ref="M5:M7"/>
    <mergeCell ref="N5:N7"/>
    <mergeCell ref="O5:O7"/>
    <mergeCell ref="A1:Y3"/>
    <mergeCell ref="E4:Y4"/>
    <mergeCell ref="B5:B8"/>
    <mergeCell ref="C5:C8"/>
    <mergeCell ref="D5:D8"/>
    <mergeCell ref="E5:E8"/>
    <mergeCell ref="F5:F8"/>
    <mergeCell ref="G5:G8"/>
    <mergeCell ref="H5:H8"/>
    <mergeCell ref="I5:I8"/>
  </mergeCells>
  <printOptions/>
  <pageMargins left="0.15748031496062992" right="0.15748031496062992" top="0.2755905511811024" bottom="0.2755905511811024" header="0" footer="0"/>
  <pageSetup fitToHeight="0" fitToWidth="1" horizontalDpi="600" verticalDpi="600" orientation="landscape" pageOrder="overThenDown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zoomScalePageLayoutView="0" workbookViewId="0" topLeftCell="A1">
      <selection activeCell="A1" sqref="A1:Y3"/>
    </sheetView>
  </sheetViews>
  <sheetFormatPr defaultColWidth="9.140625" defaultRowHeight="12.75"/>
  <cols>
    <col min="1" max="1" width="1.7109375" style="4" bestFit="1" customWidth="1"/>
    <col min="2" max="2" width="5.57421875" style="4" bestFit="1" customWidth="1"/>
    <col min="3" max="3" width="18.421875" style="4" bestFit="1" customWidth="1"/>
    <col min="4" max="4" width="11.00390625" style="4" bestFit="1" customWidth="1"/>
    <col min="5" max="5" width="12.57421875" style="4" bestFit="1" customWidth="1"/>
    <col min="6" max="8" width="8.57421875" style="4" bestFit="1" customWidth="1"/>
    <col min="9" max="10" width="10.28125" style="4" bestFit="1" customWidth="1"/>
    <col min="11" max="13" width="8.57421875" style="4" bestFit="1" customWidth="1"/>
    <col min="14" max="14" width="12.7109375" style="4" bestFit="1" customWidth="1"/>
    <col min="15" max="15" width="12.28125" style="4" bestFit="1" customWidth="1"/>
    <col min="16" max="16" width="0.13671875" style="4" customWidth="1"/>
    <col min="17" max="25" width="9.140625" style="4" hidden="1" customWidth="1"/>
    <col min="26" max="16384" width="9.140625" style="4" customWidth="1"/>
  </cols>
  <sheetData>
    <row r="1" spans="1:25" ht="19.5" customHeight="1">
      <c r="A1" s="28" t="s">
        <v>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30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15" customHeight="1" hidden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16" ht="24.75" customHeight="1">
      <c r="A4" s="3"/>
      <c r="B4" s="42" t="s">
        <v>73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3"/>
    </row>
    <row r="5" spans="1:16" ht="15" customHeight="1">
      <c r="A5" s="3"/>
      <c r="B5" s="44" t="s">
        <v>3</v>
      </c>
      <c r="C5" s="44" t="s">
        <v>74</v>
      </c>
      <c r="D5" s="44" t="s">
        <v>10</v>
      </c>
      <c r="E5" s="44" t="s">
        <v>75</v>
      </c>
      <c r="F5" s="47" t="s">
        <v>76</v>
      </c>
      <c r="G5" s="48"/>
      <c r="H5" s="48"/>
      <c r="I5" s="48"/>
      <c r="J5" s="49"/>
      <c r="K5" s="47" t="s">
        <v>77</v>
      </c>
      <c r="L5" s="48"/>
      <c r="M5" s="48"/>
      <c r="N5" s="48"/>
      <c r="O5" s="49"/>
      <c r="P5" s="3"/>
    </row>
    <row r="6" spans="1:16" ht="28.5" customHeight="1">
      <c r="A6" s="3"/>
      <c r="B6" s="45"/>
      <c r="C6" s="45"/>
      <c r="D6" s="46"/>
      <c r="E6" s="46"/>
      <c r="F6" s="17" t="s">
        <v>78</v>
      </c>
      <c r="G6" s="17" t="s">
        <v>79</v>
      </c>
      <c r="H6" s="17" t="s">
        <v>80</v>
      </c>
      <c r="I6" s="17" t="s">
        <v>81</v>
      </c>
      <c r="J6" s="17" t="s">
        <v>82</v>
      </c>
      <c r="K6" s="17" t="s">
        <v>78</v>
      </c>
      <c r="L6" s="17" t="s">
        <v>79</v>
      </c>
      <c r="M6" s="17" t="s">
        <v>80</v>
      </c>
      <c r="N6" s="17" t="s">
        <v>81</v>
      </c>
      <c r="O6" s="17" t="s">
        <v>82</v>
      </c>
      <c r="P6" s="3"/>
    </row>
    <row r="7" spans="1:16" ht="15" customHeight="1">
      <c r="A7" s="3"/>
      <c r="B7" s="46"/>
      <c r="C7" s="46"/>
      <c r="D7" s="17" t="s">
        <v>83</v>
      </c>
      <c r="E7" s="17" t="s">
        <v>27</v>
      </c>
      <c r="F7" s="17" t="s">
        <v>84</v>
      </c>
      <c r="G7" s="17" t="s">
        <v>84</v>
      </c>
      <c r="H7" s="17" t="s">
        <v>84</v>
      </c>
      <c r="I7" s="17" t="s">
        <v>84</v>
      </c>
      <c r="J7" s="17" t="s">
        <v>84</v>
      </c>
      <c r="K7" s="17" t="s">
        <v>29</v>
      </c>
      <c r="L7" s="17" t="s">
        <v>29</v>
      </c>
      <c r="M7" s="17" t="s">
        <v>29</v>
      </c>
      <c r="N7" s="17" t="s">
        <v>29</v>
      </c>
      <c r="O7" s="17" t="s">
        <v>29</v>
      </c>
      <c r="P7" s="3"/>
    </row>
    <row r="8" spans="1:16" ht="15" customHeight="1">
      <c r="A8" s="3"/>
      <c r="B8" s="17" t="s">
        <v>31</v>
      </c>
      <c r="C8" s="17" t="s">
        <v>32</v>
      </c>
      <c r="D8" s="17" t="s">
        <v>33</v>
      </c>
      <c r="E8" s="17" t="s">
        <v>34</v>
      </c>
      <c r="F8" s="17" t="s">
        <v>35</v>
      </c>
      <c r="G8" s="17" t="s">
        <v>36</v>
      </c>
      <c r="H8" s="17" t="s">
        <v>37</v>
      </c>
      <c r="I8" s="17" t="s">
        <v>38</v>
      </c>
      <c r="J8" s="17" t="s">
        <v>39</v>
      </c>
      <c r="K8" s="17" t="s">
        <v>40</v>
      </c>
      <c r="L8" s="17" t="s">
        <v>41</v>
      </c>
      <c r="M8" s="17" t="s">
        <v>42</v>
      </c>
      <c r="N8" s="17" t="s">
        <v>43</v>
      </c>
      <c r="O8" s="17" t="s">
        <v>44</v>
      </c>
      <c r="P8" s="3"/>
    </row>
    <row r="9" spans="1:16" ht="24.75" customHeight="1">
      <c r="A9" s="3"/>
      <c r="B9" s="18" t="s">
        <v>28</v>
      </c>
      <c r="C9" s="19" t="s">
        <v>85</v>
      </c>
      <c r="D9" s="20">
        <f>D10+D11+D12</f>
        <v>2289.5</v>
      </c>
      <c r="E9" s="21">
        <v>80</v>
      </c>
      <c r="F9" s="21">
        <v>0</v>
      </c>
      <c r="G9" s="21">
        <v>0</v>
      </c>
      <c r="H9" s="21">
        <v>0</v>
      </c>
      <c r="I9" s="21">
        <v>4</v>
      </c>
      <c r="J9" s="21">
        <v>4</v>
      </c>
      <c r="K9" s="20">
        <v>0</v>
      </c>
      <c r="L9" s="20">
        <v>0</v>
      </c>
      <c r="M9" s="20">
        <v>0</v>
      </c>
      <c r="N9" s="25">
        <f>N10+N11+N12</f>
        <v>34642052.370000005</v>
      </c>
      <c r="O9" s="20">
        <f>O10+O11+O12</f>
        <v>34642052.370000005</v>
      </c>
      <c r="P9" s="3"/>
    </row>
    <row r="10" spans="1:16" ht="19.5" customHeight="1">
      <c r="A10" s="3"/>
      <c r="B10" s="17" t="s">
        <v>31</v>
      </c>
      <c r="C10" s="22" t="s">
        <v>86</v>
      </c>
      <c r="D10" s="23">
        <v>1131.8</v>
      </c>
      <c r="E10" s="24">
        <v>41</v>
      </c>
      <c r="F10" s="17" t="s">
        <v>28</v>
      </c>
      <c r="G10" s="17" t="s">
        <v>28</v>
      </c>
      <c r="H10" s="17" t="s">
        <v>28</v>
      </c>
      <c r="I10" s="24">
        <v>2</v>
      </c>
      <c r="J10" s="24">
        <v>2</v>
      </c>
      <c r="K10" s="17"/>
      <c r="L10" s="17" t="s">
        <v>28</v>
      </c>
      <c r="M10" s="17" t="s">
        <v>28</v>
      </c>
      <c r="N10" s="11">
        <v>1872659.37</v>
      </c>
      <c r="O10" s="11">
        <v>1872659.37</v>
      </c>
      <c r="P10" s="3"/>
    </row>
    <row r="11" spans="1:16" ht="12.75">
      <c r="A11" s="3"/>
      <c r="B11" s="17" t="s">
        <v>32</v>
      </c>
      <c r="C11" s="22" t="s">
        <v>87</v>
      </c>
      <c r="D11" s="23">
        <v>580.4</v>
      </c>
      <c r="E11" s="24">
        <v>16</v>
      </c>
      <c r="F11" s="17" t="s">
        <v>28</v>
      </c>
      <c r="G11" s="17" t="s">
        <v>28</v>
      </c>
      <c r="H11" s="17" t="s">
        <v>28</v>
      </c>
      <c r="I11" s="24">
        <v>1</v>
      </c>
      <c r="J11" s="24">
        <v>1</v>
      </c>
      <c r="K11" s="17" t="s">
        <v>28</v>
      </c>
      <c r="L11" s="17" t="s">
        <v>28</v>
      </c>
      <c r="M11" s="17" t="s">
        <v>28</v>
      </c>
      <c r="N11" s="11">
        <v>16428570</v>
      </c>
      <c r="O11" s="11">
        <v>16428570</v>
      </c>
      <c r="P11" s="3"/>
    </row>
    <row r="12" spans="1:16" ht="12.75">
      <c r="A12" s="3"/>
      <c r="B12" s="17" t="s">
        <v>33</v>
      </c>
      <c r="C12" s="22" t="s">
        <v>88</v>
      </c>
      <c r="D12" s="23">
        <v>577.3</v>
      </c>
      <c r="E12" s="24">
        <v>23</v>
      </c>
      <c r="F12" s="17" t="s">
        <v>28</v>
      </c>
      <c r="G12" s="17" t="s">
        <v>28</v>
      </c>
      <c r="H12" s="17" t="s">
        <v>28</v>
      </c>
      <c r="I12" s="24">
        <v>1</v>
      </c>
      <c r="J12" s="24">
        <v>1</v>
      </c>
      <c r="K12" s="17" t="s">
        <v>28</v>
      </c>
      <c r="L12" s="17" t="s">
        <v>28</v>
      </c>
      <c r="M12" s="17" t="s">
        <v>28</v>
      </c>
      <c r="N12" s="11">
        <v>16340823</v>
      </c>
      <c r="O12" s="11">
        <v>16340823</v>
      </c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</sheetData>
  <sheetProtection/>
  <mergeCells count="8">
    <mergeCell ref="A1:Y3"/>
    <mergeCell ref="B4:O4"/>
    <mergeCell ref="B5:B7"/>
    <mergeCell ref="C5:C7"/>
    <mergeCell ref="D5:D6"/>
    <mergeCell ref="E5:E6"/>
    <mergeCell ref="F5:J5"/>
    <mergeCell ref="K5:O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Фоменко Ольга Сергеевна</dc:creator>
  <cp:keywords/>
  <dc:description/>
  <cp:lastModifiedBy>Наталья</cp:lastModifiedBy>
  <cp:lastPrinted>2023-04-07T00:32:41Z</cp:lastPrinted>
  <dcterms:created xsi:type="dcterms:W3CDTF">2022-04-24T23:42:03Z</dcterms:created>
  <dcterms:modified xsi:type="dcterms:W3CDTF">2023-04-07T00:33:15Z</dcterms:modified>
  <cp:category/>
  <cp:version/>
  <cp:contentType/>
  <cp:contentStatus/>
</cp:coreProperties>
</file>