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05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<sst xmlns="http://schemas.openxmlformats.org/spreadsheetml/2006/main" count="50" uniqueCount="25">
  <si>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№  п/п</t>
  </si>
  <si>
    <t>Наименование потребителя</t>
  </si>
  <si>
    <t>Договор</t>
  </si>
  <si>
    <t>Поставщик услуг</t>
  </si>
  <si>
    <t>Тариф за 1 квт/ч,1Гкал.,1 куб.м.,( в руб.с учетом НДС)</t>
  </si>
  <si>
    <t>Сумма (руб.)</t>
  </si>
  <si>
    <t>электроэнергия</t>
  </si>
  <si>
    <t>МКУ Администрация МО СП "село Карага"</t>
  </si>
  <si>
    <t>МБУК "Карагинский сельский дом культуры"</t>
  </si>
  <si>
    <t>МКУ Администрация МО СП "село Карага" (здание гаража)</t>
  </si>
  <si>
    <t>МКУ Администрация МО СП "село Карага"  (здание ДШИ)</t>
  </si>
  <si>
    <t>Итого</t>
  </si>
  <si>
    <t>тепловая энергия</t>
  </si>
  <si>
    <t>МКУ Администрация МО СП "село Карага" (здание ДШИ)</t>
  </si>
  <si>
    <t xml:space="preserve">Итого </t>
  </si>
  <si>
    <t>водоснабжение</t>
  </si>
  <si>
    <t>Итого:</t>
  </si>
  <si>
    <t>Всего</t>
  </si>
  <si>
    <t>МУП "Оссорское ЖКХ"</t>
  </si>
  <si>
    <t>АО "Оссора"</t>
  </si>
  <si>
    <t>Лимиты потребления коммунальных услуг бюджетными учреждениями сельского поселения "село Карага" на 2022 г.</t>
  </si>
  <si>
    <t>с 01.01.2022 по 30.06.2022</t>
  </si>
  <si>
    <t>с 01.07.2022 по 31.12.2022</t>
  </si>
  <si>
    <t>Лимиты потребления тыс.квт/ч., Гкал., куб.м.</t>
  </si>
  <si>
    <t>Приложение 1                                                             к Постановлению администрации                                     МО СП "с.Карага" от 10.03.2022 № 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</si>
</sst>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wrapText="1"/>
    </xf>
    <xf numFmtId="172" fontId="40" fillId="33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172" fontId="41" fillId="33" borderId="10" xfId="0" applyNumberFormat="1" applyFont="1" applyFill="1" applyBorder="1" applyAlignment="1">
      <alignment wrapText="1"/>
    </xf>
    <xf numFmtId="2" fontId="40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zoomScalePageLayoutView="0" workbookViewId="0" topLeftCell="A2">
      <selection activeCell="A17" sqref="A17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421875" style="1" customWidth="1"/>
    <col min="10" max="10" width="15.00390625" style="1" customWidth="1"/>
    <col min="11" max="16384" width="9.140625" style="1" customWidth="1"/>
  </cols>
  <sheetData>
    <row r="1" ht="15" hidden="1"/>
    <row r="2" spans="5:10" ht="38.25" customHeight="1">
      <c r="E2" s="2"/>
      <c r="F2" s="20"/>
      <c r="G2" s="20"/>
      <c r="H2" s="23" t="s">
        <v>24</v>
      </c>
      <c r="I2" s="23"/>
      <c r="J2" s="23"/>
    </row>
    <row r="3" spans="5:7" ht="30" customHeight="1">
      <c r="E3" s="2"/>
      <c r="F3" s="3"/>
      <c r="G3" s="3"/>
    </row>
    <row r="4" spans="1:10" ht="15.7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23</v>
      </c>
      <c r="G6" s="4" t="s">
        <v>5</v>
      </c>
      <c r="H6" s="4" t="s">
        <v>4</v>
      </c>
      <c r="I6" s="4" t="s">
        <v>23</v>
      </c>
      <c r="J6" s="4" t="s">
        <v>5</v>
      </c>
    </row>
    <row r="7" spans="1:10" ht="15">
      <c r="A7" s="22" t="s">
        <v>6</v>
      </c>
      <c r="B7" s="22"/>
      <c r="C7" s="22"/>
      <c r="D7" s="22"/>
      <c r="E7" s="22" t="s">
        <v>21</v>
      </c>
      <c r="F7" s="22"/>
      <c r="G7" s="22"/>
      <c r="H7" s="22" t="s">
        <v>22</v>
      </c>
      <c r="I7" s="22"/>
      <c r="J7" s="22"/>
    </row>
    <row r="8" spans="1:10" ht="26.25">
      <c r="A8" s="6">
        <v>1</v>
      </c>
      <c r="B8" s="6" t="s">
        <v>7</v>
      </c>
      <c r="C8" s="6"/>
      <c r="D8" s="6" t="s">
        <v>19</v>
      </c>
      <c r="E8" s="8">
        <v>7.835</v>
      </c>
      <c r="F8" s="6">
        <v>3.295</v>
      </c>
      <c r="G8" s="7">
        <f>(E8*F8)*1000</f>
        <v>25816.325</v>
      </c>
      <c r="H8" s="8">
        <v>8.936</v>
      </c>
      <c r="I8" s="6">
        <v>3.295</v>
      </c>
      <c r="J8" s="7">
        <f>(H8*I8)*1000</f>
        <v>29444.12</v>
      </c>
    </row>
    <row r="9" spans="1:10" ht="26.25">
      <c r="A9" s="6">
        <v>2</v>
      </c>
      <c r="B9" s="6" t="s">
        <v>8</v>
      </c>
      <c r="C9" s="6"/>
      <c r="D9" s="6" t="s">
        <v>19</v>
      </c>
      <c r="E9" s="8">
        <v>7.835</v>
      </c>
      <c r="F9" s="6">
        <v>1</v>
      </c>
      <c r="G9" s="7">
        <f>(E9*F9)*1000</f>
        <v>7835</v>
      </c>
      <c r="H9" s="8">
        <v>8.936</v>
      </c>
      <c r="I9" s="6">
        <v>1</v>
      </c>
      <c r="J9" s="7">
        <f>(H9*I9)*1000</f>
        <v>8936</v>
      </c>
    </row>
    <row r="10" spans="1:10" ht="26.25">
      <c r="A10" s="6">
        <v>3</v>
      </c>
      <c r="B10" s="6" t="s">
        <v>9</v>
      </c>
      <c r="C10" s="6"/>
      <c r="D10" s="6" t="s">
        <v>19</v>
      </c>
      <c r="E10" s="8">
        <v>7.835</v>
      </c>
      <c r="F10" s="6">
        <v>0.345</v>
      </c>
      <c r="G10" s="7">
        <f>(E10*F10)*1000</f>
        <v>2703.075</v>
      </c>
      <c r="H10" s="8">
        <v>8.936</v>
      </c>
      <c r="I10" s="6">
        <v>0.345</v>
      </c>
      <c r="J10" s="7">
        <f>(H10*I10)*1000</f>
        <v>3082.9199999999996</v>
      </c>
    </row>
    <row r="11" spans="1:10" ht="26.25" hidden="1">
      <c r="A11" s="6">
        <v>4</v>
      </c>
      <c r="B11" s="6" t="s">
        <v>10</v>
      </c>
      <c r="C11" s="6"/>
      <c r="D11" s="6" t="s">
        <v>18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11</v>
      </c>
      <c r="C12" s="6"/>
      <c r="D12" s="6"/>
      <c r="E12" s="6"/>
      <c r="F12" s="9">
        <f>SUM(F8:F10)</f>
        <v>4.64</v>
      </c>
      <c r="G12" s="10">
        <f>SUM(G8:G10)</f>
        <v>36354.399999999994</v>
      </c>
      <c r="H12" s="9"/>
      <c r="I12" s="9">
        <f>I8+I9+I10</f>
        <v>4.64</v>
      </c>
      <c r="J12" s="10">
        <f>J8+J9+J10</f>
        <v>41463.03999999999</v>
      </c>
    </row>
    <row r="13" spans="1:10" ht="15" customHeight="1">
      <c r="A13" s="21" t="s">
        <v>12</v>
      </c>
      <c r="B13" s="21"/>
      <c r="C13" s="21"/>
      <c r="D13" s="21"/>
      <c r="E13" s="22" t="s">
        <v>21</v>
      </c>
      <c r="F13" s="22"/>
      <c r="G13" s="22"/>
      <c r="H13" s="22" t="s">
        <v>22</v>
      </c>
      <c r="I13" s="22"/>
      <c r="J13" s="22"/>
    </row>
    <row r="14" spans="1:10" ht="26.25">
      <c r="A14" s="6">
        <v>1</v>
      </c>
      <c r="B14" s="6" t="s">
        <v>7</v>
      </c>
      <c r="C14" s="6"/>
      <c r="D14" s="6" t="s">
        <v>19</v>
      </c>
      <c r="E14" s="6">
        <v>11520</v>
      </c>
      <c r="F14" s="6">
        <v>66.19</v>
      </c>
      <c r="G14" s="7">
        <f>E14*F14</f>
        <v>762508.7999999999</v>
      </c>
      <c r="H14" s="6">
        <v>12043.896</v>
      </c>
      <c r="I14" s="6">
        <v>36.15</v>
      </c>
      <c r="J14" s="7">
        <f>H14*I14</f>
        <v>435386.8404</v>
      </c>
    </row>
    <row r="15" spans="1:10" ht="26.25">
      <c r="A15" s="6">
        <v>2</v>
      </c>
      <c r="B15" s="6" t="s">
        <v>8</v>
      </c>
      <c r="C15" s="6"/>
      <c r="D15" s="6" t="s">
        <v>19</v>
      </c>
      <c r="E15" s="6">
        <v>11520</v>
      </c>
      <c r="F15" s="6">
        <v>81.12</v>
      </c>
      <c r="G15" s="7">
        <f>E15*F15</f>
        <v>934502.4</v>
      </c>
      <c r="H15" s="6">
        <v>12043.896</v>
      </c>
      <c r="I15" s="6">
        <v>46.85</v>
      </c>
      <c r="J15" s="7">
        <f>H15*I15</f>
        <v>564256.5276</v>
      </c>
    </row>
    <row r="16" spans="1:10" ht="26.25" hidden="1">
      <c r="A16" s="6">
        <v>3</v>
      </c>
      <c r="B16" s="6" t="s">
        <v>13</v>
      </c>
      <c r="C16" s="6"/>
      <c r="D16" s="6" t="s">
        <v>19</v>
      </c>
      <c r="E16" s="6">
        <v>13212.462</v>
      </c>
      <c r="F16" s="6">
        <f>16.41+1.1</f>
        <v>17.51</v>
      </c>
      <c r="G16" s="7">
        <f>E16*F16</f>
        <v>231350.20962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3</v>
      </c>
      <c r="B17" s="6" t="s">
        <v>9</v>
      </c>
      <c r="C17" s="6"/>
      <c r="D17" s="6" t="s">
        <v>19</v>
      </c>
      <c r="E17" s="6">
        <v>11520</v>
      </c>
      <c r="F17" s="6">
        <v>15.63</v>
      </c>
      <c r="G17" s="7">
        <f>E17*F17</f>
        <v>180057.6</v>
      </c>
      <c r="H17" s="6">
        <v>12043.896</v>
      </c>
      <c r="I17" s="6">
        <v>8.43</v>
      </c>
      <c r="J17" s="7">
        <f>H17*I17</f>
        <v>101530.04328</v>
      </c>
    </row>
    <row r="18" spans="1:10" ht="15">
      <c r="A18" s="6"/>
      <c r="B18" s="6" t="s">
        <v>14</v>
      </c>
      <c r="C18" s="6"/>
      <c r="D18" s="6"/>
      <c r="E18" s="6"/>
      <c r="F18" s="9">
        <f>F14+F15+F17</f>
        <v>162.94</v>
      </c>
      <c r="G18" s="10">
        <f>G14+G15+G17</f>
        <v>1877068.8</v>
      </c>
      <c r="H18" s="9"/>
      <c r="I18" s="9">
        <f>I14+I15+I17</f>
        <v>91.43</v>
      </c>
      <c r="J18" s="10">
        <f>J14+J15+J17</f>
        <v>1101173.4112800001</v>
      </c>
    </row>
    <row r="19" spans="1:10" ht="15" customHeight="1">
      <c r="A19" s="21" t="s">
        <v>15</v>
      </c>
      <c r="B19" s="21"/>
      <c r="C19" s="21"/>
      <c r="D19" s="21"/>
      <c r="E19" s="22" t="s">
        <v>21</v>
      </c>
      <c r="F19" s="22"/>
      <c r="G19" s="22"/>
      <c r="H19" s="22" t="s">
        <v>22</v>
      </c>
      <c r="I19" s="22"/>
      <c r="J19" s="22"/>
    </row>
    <row r="20" spans="1:10" ht="26.25">
      <c r="A20" s="6">
        <v>1</v>
      </c>
      <c r="B20" s="6" t="s">
        <v>7</v>
      </c>
      <c r="C20" s="6"/>
      <c r="D20" s="6" t="s">
        <v>19</v>
      </c>
      <c r="E20" s="8">
        <v>166.39</v>
      </c>
      <c r="F20" s="6">
        <v>20.38</v>
      </c>
      <c r="G20" s="7">
        <f>E20*F20</f>
        <v>3391.0281999999997</v>
      </c>
      <c r="H20" s="8">
        <v>172.34</v>
      </c>
      <c r="I20" s="6">
        <v>23.85</v>
      </c>
      <c r="J20" s="7">
        <f>H20*I20</f>
        <v>4110.309</v>
      </c>
    </row>
    <row r="21" spans="1:10" ht="26.25">
      <c r="A21" s="6">
        <v>2</v>
      </c>
      <c r="B21" s="6" t="s">
        <v>8</v>
      </c>
      <c r="C21" s="6"/>
      <c r="D21" s="6" t="s">
        <v>19</v>
      </c>
      <c r="E21" s="8">
        <v>166.39</v>
      </c>
      <c r="F21" s="6">
        <v>18.06</v>
      </c>
      <c r="G21" s="7">
        <f>E21*F21</f>
        <v>3005.0033999999996</v>
      </c>
      <c r="H21" s="8">
        <v>172.34</v>
      </c>
      <c r="I21" s="6">
        <v>18.06</v>
      </c>
      <c r="J21" s="7">
        <f>H21*I21</f>
        <v>3112.4604</v>
      </c>
    </row>
    <row r="22" spans="1:10" ht="26.25" hidden="1">
      <c r="A22" s="6">
        <v>3</v>
      </c>
      <c r="B22" s="6" t="s">
        <v>9</v>
      </c>
      <c r="C22" s="6"/>
      <c r="D22" s="6" t="s">
        <v>19</v>
      </c>
      <c r="E22" s="8">
        <v>160.93</v>
      </c>
      <c r="F22" s="6">
        <v>32.64</v>
      </c>
      <c r="G22" s="7">
        <f>E22*F22</f>
        <v>5252.7552000000005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9</v>
      </c>
      <c r="C23" s="6"/>
      <c r="D23" s="6" t="s">
        <v>19</v>
      </c>
      <c r="E23" s="8">
        <v>166.39</v>
      </c>
      <c r="F23" s="6">
        <v>32.64</v>
      </c>
      <c r="G23" s="7">
        <f>E23*F23</f>
        <v>5430.969599999999</v>
      </c>
      <c r="H23" s="8">
        <v>172.34</v>
      </c>
      <c r="I23" s="6">
        <v>32.64</v>
      </c>
      <c r="J23" s="7">
        <f>H23*I23</f>
        <v>5625.1776</v>
      </c>
    </row>
    <row r="24" spans="1:10" ht="15">
      <c r="A24" s="6"/>
      <c r="B24" s="6" t="s">
        <v>11</v>
      </c>
      <c r="C24" s="6"/>
      <c r="D24" s="6"/>
      <c r="E24" s="11"/>
      <c r="F24" s="12">
        <f>F20+F21+F23</f>
        <v>71.08</v>
      </c>
      <c r="G24" s="13">
        <f>G20+G21+G23</f>
        <v>11827.001199999999</v>
      </c>
      <c r="H24" s="12"/>
      <c r="I24" s="12">
        <f>I20+I21+I23</f>
        <v>74.55</v>
      </c>
      <c r="J24" s="13">
        <f>J20+J21+J23</f>
        <v>12847.947</v>
      </c>
    </row>
    <row r="25" spans="1:10" ht="15.75">
      <c r="A25" s="6"/>
      <c r="B25" s="14" t="s">
        <v>16</v>
      </c>
      <c r="C25" s="6"/>
      <c r="D25" s="6"/>
      <c r="E25" s="11"/>
      <c r="F25" s="11"/>
      <c r="G25" s="13">
        <f>G24+G18+G12</f>
        <v>1925250.2012</v>
      </c>
      <c r="H25" s="12"/>
      <c r="I25" s="12"/>
      <c r="J25" s="13">
        <f>J12+J18+J24</f>
        <v>1155484.39828</v>
      </c>
    </row>
    <row r="26" spans="1:10" ht="15.75">
      <c r="A26" s="6"/>
      <c r="B26" s="14" t="s">
        <v>17</v>
      </c>
      <c r="C26" s="6"/>
      <c r="D26" s="15"/>
      <c r="E26" s="11"/>
      <c r="F26" s="11"/>
      <c r="G26" s="16"/>
      <c r="H26" s="11"/>
      <c r="I26" s="11"/>
      <c r="J26" s="17">
        <f>G25+J25</f>
        <v>3080734.5994800003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3203963.9834592002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3332122.5427975683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H13:J13"/>
    <mergeCell ref="A19:D19"/>
    <mergeCell ref="E19:G19"/>
    <mergeCell ref="H19:J19"/>
    <mergeCell ref="H2:J2"/>
    <mergeCell ref="A4:J4"/>
    <mergeCell ref="A7:D7"/>
    <mergeCell ref="E7:G7"/>
    <mergeCell ref="H7:J7"/>
    <mergeCell ref="A13:D13"/>
    <mergeCell ref="E13:G13"/>
  </mergeCells>
  <printOptions/>
  <pageMargins left="0.7086614173228347" right="0.27" top="0.45" bottom="0.46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2022-03-14T04:35:41Z</cp:lastPrinted>
  <dcterms:created xsi:type="dcterms:W3CDTF">2018-04-17T03:09:41Z</dcterms:created>
  <dcterms:modified xsi:type="dcterms:W3CDTF">2022-03-14T04:38:30Z</dcterms:modified>
  <cp:category/>
  <cp:version/>
  <cp:contentType/>
  <cp:contentStatus/>
</cp:coreProperties>
</file>