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4\Заседание 7-2024\"/>
    </mc:Choice>
  </mc:AlternateContent>
  <xr:revisionPtr revIDLastSave="0" documentId="13_ncr:1_{984D2FAD-CD4C-4B30-85D0-E9065AD63387}" xr6:coauthVersionLast="43" xr6:coauthVersionMax="43" xr10:uidLastSave="{00000000-0000-0000-0000-000000000000}"/>
  <bookViews>
    <workbookView xWindow="-120" yWindow="-120" windowWidth="29040" windowHeight="15840" xr2:uid="{39711E63-84FA-40F9-92A2-3B9ADF687785}"/>
  </bookViews>
  <sheets>
    <sheet name="Прилож общ 7-2024 с 01.10.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9" i="1" l="1"/>
  <c r="K28" i="1"/>
  <c r="K27" i="1"/>
  <c r="K26" i="1"/>
  <c r="K25" i="1"/>
  <c r="K24" i="1"/>
  <c r="K23" i="1"/>
  <c r="K22" i="1"/>
  <c r="K21" i="1"/>
  <c r="K20" i="1"/>
</calcChain>
</file>

<file path=xl/sharedStrings.xml><?xml version="1.0" encoding="utf-8"?>
<sst xmlns="http://schemas.openxmlformats.org/spreadsheetml/2006/main" count="35" uniqueCount="34">
  <si>
    <t>к Дополнительному соглашению об установлении тарифов на оплату</t>
  </si>
  <si>
    <t>медицинской помощи по обязательному медицинскому</t>
  </si>
  <si>
    <t>страхованию от 25.10.2024 года № 6/2024</t>
  </si>
  <si>
    <t>"Приложение 6.1</t>
  </si>
  <si>
    <t>к Соглашению об установлении тарифов на оплату</t>
  </si>
  <si>
    <t>страхованию от 31.01.2024 года № 1/2024</t>
  </si>
  <si>
    <t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01.10.2024 года</t>
  </si>
  <si>
    <r>
      <t>Средний размер финансового обеспечения медицинской помощи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</si>
  <si>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на прикрепившихся лиц (ПНбаз), рублей</t>
  </si>
  <si>
    <t>Амбулаторная помощь</t>
  </si>
  <si>
    <t>Круглосуточный стационар</t>
  </si>
  <si>
    <t>Дневной стационар</t>
  </si>
  <si>
    <t>Дифференцированный подушевой норматив финансирования для i-той медицинской организации по всем видам и условиям оказания помощи, 
(руб./год)   (ДПн)
(гр.7 + гр.8 + гр.9)</t>
  </si>
  <si>
    <t>Наимеование медицинской организации</t>
  </si>
  <si>
    <t xml:space="preserve">Коэффициент половозрастного состава (КДпв)
</t>
  </si>
  <si>
    <t>Коэффициент дифференциации (КД)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</si>
  <si>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</si>
  <si>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(КДзп)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</si>
  <si>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(КДот)</t>
  </si>
  <si>
    <t>Дифференцированный подушевой норматив финансирования медицинской помощи, оказываемой в амбулаторных условиях, на год, рублей</t>
  </si>
  <si>
    <r>
      <t xml:space="preserve">Дифференцированный подушевой норматив финансирования медицинской помощи,  оказываемой </t>
    </r>
    <r>
      <rPr>
        <b/>
        <sz val="11"/>
        <rFont val="Times New Roman"/>
        <family val="1"/>
        <charset val="204"/>
      </rPr>
      <t>в  условиях круглосуточного стационара</t>
    </r>
    <r>
      <rPr>
        <sz val="11"/>
        <rFont val="Times New Roman"/>
        <family val="1"/>
        <charset val="204"/>
      </rPr>
      <t>, на год, рублей</t>
    </r>
  </si>
  <si>
    <r>
      <t>Дифференцированный подушевой норматив финансирования медицинской помощи,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оказываемой</t>
    </r>
    <r>
      <rPr>
        <b/>
        <sz val="11"/>
        <rFont val="Times New Roman"/>
        <family val="1"/>
        <charset val="204"/>
      </rPr>
      <t xml:space="preserve"> в  условиях  дневного стационара,</t>
    </r>
    <r>
      <rPr>
        <sz val="11"/>
        <rFont val="Times New Roman"/>
        <family val="1"/>
        <charset val="204"/>
      </rPr>
      <t xml:space="preserve"> на год, рублей</t>
    </r>
  </si>
  <si>
    <t>"</t>
  </si>
  <si>
    <t>ГБУЗ "КОРЯКСКАЯ ОКРУЖНАЯ БОЛЬНИЦА"</t>
  </si>
  <si>
    <t>ГБУЗ КК "УСТЬ-БОЛЬШЕРЕЦКАЯ РБ"</t>
  </si>
  <si>
    <t>ГБУЗ КК "УСТЬ-КАМЧАТСКАЯ РБ"</t>
  </si>
  <si>
    <t>ГБУЗ КК "СОБОЛЕВСКАЯ РБ"</t>
  </si>
  <si>
    <t>ГБУЗ КК «НИКОЛЬСКАЯ РБ»</t>
  </si>
  <si>
    <t>ГБУЗ КК "ТИГИЛЬСКАЯ РБ"</t>
  </si>
  <si>
    <t>ГБУЗ КК "КАРАГИНСКАЯ РБ"</t>
  </si>
  <si>
    <t>ГБУЗ КК "ОЛЮТОРСКАЯ РБ"</t>
  </si>
  <si>
    <t>ГБУЗ КК "ПЕНЖИНСКАЯ РБ"</t>
  </si>
  <si>
    <t>ГБУЗ КК "ОЗЕРНОВСКАЯ РБ"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</si>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</sst>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* #,##0.00\ _₽_-;\-* #,##0.00\ _₽_-;_-* &quot;-&quot;??\ _₽_-;_-@_-"/>
    <numFmt numFmtId="165" formatCode="_-* #,##0.0000_р_._-;\-* #,##0.0000_р_._-;_-* &quot;-&quot;??_р_._-;_-@_-"/>
    <numFmt numFmtId="166" formatCode="0.0000"/>
    <numFmt numFmtId="167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7" fontId="16" fillId="0" borderId="0" applyFont="0" applyFill="0" applyBorder="0" applyAlignment="0" applyProtection="0"/>
    <xf numFmtId="0" fontId="2" fillId="0" borderId="0"/>
    <xf numFmtId="0" fontId="1" fillId="0" borderId="0"/>
    <xf numFmtId="43" fontId="12" fillId="0" borderId="0" applyFont="0" applyFill="0" applyBorder="0" applyAlignment="0" applyProtection="0"/>
    <xf numFmtId="0" fontId="12" fillId="0" borderId="0"/>
    <xf numFmtId="0" fontId="2" fillId="0" borderId="0"/>
    <xf numFmtId="164" fontId="1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2" applyFont="1" applyFill="1"/>
    <xf numFmtId="0" fontId="4" fillId="0" borderId="0" xfId="2" applyFont="1" applyFill="1" applyAlignment="1">
      <alignment horizontal="right"/>
    </xf>
    <xf numFmtId="0" fontId="3" fillId="0" borderId="0" xfId="2" applyFont="1" applyFill="1" applyAlignment="1">
      <alignment horizontal="right"/>
    </xf>
    <xf numFmtId="0" fontId="5" fillId="0" borderId="0" xfId="3" applyFont="1" applyFill="1" applyAlignment="1">
      <alignment horizontal="right"/>
    </xf>
    <xf numFmtId="0" fontId="6" fillId="0" borderId="0" xfId="2" applyFont="1" applyFill="1"/>
    <xf numFmtId="0" fontId="7" fillId="0" borderId="0" xfId="2" applyFont="1" applyFill="1" applyAlignment="1">
      <alignment horizontal="right"/>
    </xf>
    <xf numFmtId="0" fontId="8" fillId="0" borderId="0" xfId="3" applyFont="1" applyFill="1" applyAlignment="1">
      <alignment horizontal="right"/>
    </xf>
    <xf numFmtId="0" fontId="9" fillId="0" borderId="0" xfId="2" applyFont="1" applyFill="1" applyAlignment="1">
      <alignment horizontal="center" vertical="center" wrapText="1"/>
    </xf>
    <xf numFmtId="0" fontId="9" fillId="0" borderId="0" xfId="2" applyFont="1" applyFill="1" applyAlignment="1">
      <alignment wrapText="1"/>
    </xf>
    <xf numFmtId="0" fontId="9" fillId="0" borderId="0" xfId="2" applyFont="1" applyFill="1" applyAlignment="1">
      <alignment horizontal="center" wrapText="1"/>
    </xf>
    <xf numFmtId="43" fontId="10" fillId="0" borderId="1" xfId="4" applyFont="1" applyFill="1" applyBorder="1" applyAlignment="1">
      <alignment horizontal="center" vertical="center" wrapText="1"/>
    </xf>
    <xf numFmtId="43" fontId="10" fillId="0" borderId="0" xfId="4" applyFont="1" applyFill="1" applyAlignment="1">
      <alignment horizontal="center" vertical="center" wrapText="1"/>
    </xf>
    <xf numFmtId="164" fontId="8" fillId="0" borderId="0" xfId="3" applyNumberFormat="1" applyFont="1" applyFill="1" applyAlignment="1">
      <alignment horizontal="right"/>
    </xf>
    <xf numFmtId="165" fontId="10" fillId="0" borderId="0" xfId="4" applyNumberFormat="1" applyFont="1" applyFill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165" fontId="10" fillId="0" borderId="2" xfId="4" applyNumberFormat="1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7" fillId="0" borderId="6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15" fillId="0" borderId="1" xfId="2" applyFont="1" applyFill="1" applyBorder="1" applyAlignment="1">
      <alignment horizontal="center"/>
    </xf>
    <xf numFmtId="0" fontId="15" fillId="0" borderId="0" xfId="2" applyFont="1" applyFill="1" applyAlignment="1">
      <alignment horizontal="center"/>
    </xf>
    <xf numFmtId="0" fontId="15" fillId="0" borderId="0" xfId="2" applyFont="1" applyFill="1"/>
    <xf numFmtId="0" fontId="10" fillId="0" borderId="1" xfId="6" applyFont="1" applyFill="1" applyBorder="1" applyAlignment="1">
      <alignment horizontal="center"/>
    </xf>
    <xf numFmtId="164" fontId="6" fillId="0" borderId="1" xfId="7" applyFont="1" applyFill="1" applyBorder="1" applyAlignment="1">
      <alignment wrapText="1"/>
    </xf>
    <xf numFmtId="166" fontId="10" fillId="0" borderId="1" xfId="6" applyNumberFormat="1" applyFont="1" applyFill="1" applyBorder="1" applyAlignment="1">
      <alignment horizontal="center" vertical="center" wrapText="1"/>
    </xf>
    <xf numFmtId="167" fontId="10" fillId="0" borderId="1" xfId="1" applyFont="1" applyFill="1" applyBorder="1" applyAlignment="1">
      <alignment horizontal="center" vertical="center" wrapText="1"/>
    </xf>
    <xf numFmtId="43" fontId="10" fillId="0" borderId="1" xfId="4" applyFont="1" applyFill="1" applyBorder="1" applyAlignment="1">
      <alignment horizontal="center" vertical="center"/>
    </xf>
    <xf numFmtId="164" fontId="6" fillId="0" borderId="0" xfId="2" applyNumberFormat="1" applyFont="1" applyFill="1"/>
    <xf numFmtId="43" fontId="6" fillId="0" borderId="0" xfId="4" applyFont="1" applyFill="1"/>
    <xf numFmtId="0" fontId="6" fillId="0" borderId="0" xfId="2" applyFont="1" applyFill="1" applyAlignment="1">
      <alignment horizontal="right"/>
    </xf>
    <xf numFmtId="167" fontId="6" fillId="0" borderId="0" xfId="1" applyFont="1" applyFill="1"/>
    <xf numFmtId="0" fontId="9" fillId="0" borderId="0" xfId="2" applyFont="1" applyFill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3" fillId="0" borderId="4" xfId="5" applyFont="1" applyFill="1" applyBorder="1" applyAlignment="1">
      <alignment horizontal="center" vertical="center" wrapText="1"/>
    </xf>
    <xf numFmtId="0" fontId="13" fillId="0" borderId="3" xfId="5" applyFont="1" applyFill="1" applyBorder="1" applyAlignment="1">
      <alignment horizontal="center" vertical="center" wrapText="1"/>
    </xf>
    <xf numFmtId="0" fontId="13" fillId="0" borderId="5" xfId="5" applyFont="1" applyFill="1" applyBorder="1" applyAlignment="1">
      <alignment horizontal="center" vertical="center" wrapText="1"/>
    </xf>
    <xf numFmtId="0" fontId="6" fillId="0" borderId="1" xfId="5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 2" xfId="3" xr:uid="{C80B98D5-D2BA-4CC2-BE0B-0BB679EC3E3C}"/>
    <cellStyle name="Обычный 2 3" xfId="5" xr:uid="{136D8457-C864-454D-B6D9-E0527D546DAE}"/>
    <cellStyle name="Обычный_Прил 3-7-2014_подуш.пол-ка_значения" xfId="2" xr:uid="{ECA5E64F-53D3-4F7F-B5D5-A14B50EB675F}"/>
    <cellStyle name="Обычный_Прил -5-2014_пол-ка с расчетом К поправ" xfId="6" xr:uid="{EA8506DF-82F3-4583-A8D9-C0F59B65F800}"/>
    <cellStyle name="Финансовый" xfId="1" builtinId="3"/>
    <cellStyle name="Финансовый 2 2" xfId="7" xr:uid="{C5DE8C21-55ED-4CF6-B6FA-8BBB618C6E35}"/>
    <cellStyle name="Финансовый 3 3" xfId="4" xr:uid="{1E4D89C0-2123-407D-8D5F-077823B138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0EC5D3-CC28-444E-B492-C620CBFA8C72}">
  <sheetPr>
    <pageSetUpPr fitToPage="1"/>
  </sheetPr>
  <dimension ref="A1:X31"/>
  <sheetViews>
    <sheetView tabSelected="1" zoomScale="70" zoomScaleNormal="70" workbookViewId="0">
      <selection activeCell="P11" sqref="P11"/>
    </sheetView>
  </sheetViews>
  <sheetFormatPr defaultRowHeight="15" x14ac:dyDescent="0.25"/>
  <cols>
    <col min="1" max="1" width="5" style="5" customWidth="1"/>
    <col min="2" max="2" width="72" style="5" customWidth="1"/>
    <col min="3" max="4" width="15.42578125" style="5" customWidth="1"/>
    <col min="5" max="5" width="21.28515625" style="5" customWidth="1"/>
    <col min="6" max="6" width="23.85546875" style="5" customWidth="1"/>
    <col min="7" max="7" width="26.42578125" style="5" customWidth="1"/>
    <col min="8" max="10" width="20.42578125" style="5" customWidth="1"/>
    <col min="11" max="11" width="22" style="5" customWidth="1"/>
    <col min="12" max="12" width="20.42578125" style="5" customWidth="1"/>
    <col min="13" max="13" width="19" style="5" customWidth="1"/>
    <col min="14" max="14" width="13.85546875" style="5" bestFit="1" customWidth="1"/>
    <col min="15" max="15" width="18" style="5" customWidth="1"/>
    <col min="16" max="16" width="16.85546875" style="5" customWidth="1"/>
    <col min="17" max="17" width="14.140625" style="5" customWidth="1"/>
    <col min="18" max="18" width="9.140625" style="5"/>
    <col min="19" max="19" width="16.28515625" style="5" bestFit="1" customWidth="1"/>
    <col min="20" max="20" width="12.28515625" style="5" bestFit="1" customWidth="1"/>
    <col min="21" max="21" width="15.7109375" style="5" customWidth="1"/>
    <col min="22" max="22" width="16.85546875" style="5" customWidth="1"/>
    <col min="23" max="16384" width="9.140625" style="5"/>
  </cols>
  <sheetData>
    <row r="1" spans="1:14" s="1" customFormat="1" ht="11.25" x14ac:dyDescent="0.2">
      <c r="I1" s="2"/>
      <c r="J1" s="2"/>
      <c r="K1" s="3" t="s">
        <v>33</v>
      </c>
      <c r="L1" s="2"/>
    </row>
    <row r="2" spans="1:14" s="1" customFormat="1" ht="11.25" x14ac:dyDescent="0.2">
      <c r="I2" s="3"/>
      <c r="J2" s="3"/>
      <c r="K2" s="3" t="s">
        <v>0</v>
      </c>
      <c r="L2" s="3"/>
    </row>
    <row r="3" spans="1:14" s="1" customFormat="1" ht="11.25" x14ac:dyDescent="0.2">
      <c r="I3" s="3"/>
      <c r="J3" s="3"/>
      <c r="K3" s="3" t="s">
        <v>1</v>
      </c>
      <c r="L3" s="3"/>
    </row>
    <row r="4" spans="1:14" s="1" customFormat="1" ht="11.25" x14ac:dyDescent="0.2">
      <c r="I4" s="2"/>
      <c r="J4" s="2"/>
      <c r="K4" s="3" t="s">
        <v>2</v>
      </c>
      <c r="L4" s="2"/>
    </row>
    <row r="5" spans="1:14" s="1" customFormat="1" ht="11.25" x14ac:dyDescent="0.2">
      <c r="I5" s="2"/>
      <c r="J5" s="2"/>
      <c r="K5" s="3"/>
      <c r="L5" s="2"/>
    </row>
    <row r="6" spans="1:14" s="1" customFormat="1" ht="11.25" x14ac:dyDescent="0.2">
      <c r="I6" s="3"/>
      <c r="J6" s="3"/>
      <c r="K6" s="3" t="s">
        <v>3</v>
      </c>
      <c r="L6" s="3"/>
      <c r="M6" s="3"/>
    </row>
    <row r="7" spans="1:14" s="1" customFormat="1" ht="11.25" x14ac:dyDescent="0.2">
      <c r="I7" s="3"/>
      <c r="J7" s="3"/>
      <c r="K7" s="3" t="s">
        <v>4</v>
      </c>
      <c r="L7" s="3"/>
      <c r="M7" s="3"/>
    </row>
    <row r="8" spans="1:14" s="1" customFormat="1" ht="11.25" x14ac:dyDescent="0.2">
      <c r="I8" s="3"/>
      <c r="J8" s="3"/>
      <c r="K8" s="3" t="s">
        <v>1</v>
      </c>
      <c r="L8" s="3"/>
      <c r="M8" s="3"/>
      <c r="N8" s="4"/>
    </row>
    <row r="9" spans="1:14" s="1" customFormat="1" ht="11.25" x14ac:dyDescent="0.2">
      <c r="I9" s="3"/>
      <c r="J9" s="3"/>
      <c r="K9" s="3" t="s">
        <v>5</v>
      </c>
      <c r="L9" s="3"/>
      <c r="M9" s="3"/>
      <c r="N9" s="4"/>
    </row>
    <row r="10" spans="1:14" x14ac:dyDescent="0.25">
      <c r="M10" s="6"/>
      <c r="N10" s="7"/>
    </row>
    <row r="11" spans="1:14" ht="29.25" customHeight="1" x14ac:dyDescent="0.25">
      <c r="A11" s="36" t="s">
        <v>6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8"/>
      <c r="M11" s="9"/>
      <c r="N11" s="7"/>
    </row>
    <row r="12" spans="1:14" ht="15.75" x14ac:dyDescent="0.25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7"/>
    </row>
    <row r="13" spans="1:14" ht="15.75" customHeight="1" x14ac:dyDescent="0.25">
      <c r="A13" s="37" t="s">
        <v>7</v>
      </c>
      <c r="B13" s="37"/>
      <c r="C13" s="37"/>
      <c r="D13" s="37"/>
      <c r="E13" s="37"/>
      <c r="F13" s="37"/>
      <c r="G13" s="37"/>
      <c r="H13" s="37"/>
      <c r="I13" s="37"/>
      <c r="J13" s="37"/>
      <c r="K13" s="11">
        <v>27287.01</v>
      </c>
      <c r="L13" s="12"/>
      <c r="M13" s="7"/>
    </row>
    <row r="14" spans="1:14" ht="15.75" customHeight="1" x14ac:dyDescent="0.25">
      <c r="A14" s="37" t="s">
        <v>8</v>
      </c>
      <c r="B14" s="37"/>
      <c r="C14" s="37"/>
      <c r="D14" s="37"/>
      <c r="E14" s="37"/>
      <c r="F14" s="37"/>
      <c r="G14" s="37"/>
      <c r="H14" s="37"/>
      <c r="I14" s="37"/>
      <c r="J14" s="37"/>
      <c r="K14" s="11">
        <v>3062.2</v>
      </c>
      <c r="L14" s="12"/>
      <c r="M14" s="13"/>
    </row>
    <row r="15" spans="1:14" ht="15.75" x14ac:dyDescent="0.25">
      <c r="A15" s="38"/>
      <c r="B15" s="38"/>
      <c r="C15" s="38"/>
      <c r="D15" s="38"/>
      <c r="E15" s="38"/>
      <c r="F15" s="38"/>
      <c r="G15" s="38"/>
      <c r="H15" s="14"/>
      <c r="I15" s="14"/>
      <c r="J15" s="14"/>
      <c r="K15" s="14"/>
      <c r="L15" s="14"/>
      <c r="M15" s="7"/>
    </row>
    <row r="16" spans="1:14" ht="15.75" x14ac:dyDescent="0.25">
      <c r="A16" s="15"/>
      <c r="B16" s="15"/>
      <c r="C16" s="15"/>
      <c r="D16" s="15"/>
      <c r="E16" s="15"/>
      <c r="F16" s="15"/>
      <c r="G16" s="15"/>
      <c r="H16" s="16"/>
      <c r="I16" s="14"/>
      <c r="J16" s="14"/>
      <c r="K16" s="14"/>
      <c r="L16" s="14"/>
      <c r="M16" s="7"/>
    </row>
    <row r="17" spans="1:24" s="19" customFormat="1" ht="30" x14ac:dyDescent="0.25">
      <c r="A17" s="17"/>
      <c r="B17" s="17"/>
      <c r="C17" s="39" t="s">
        <v>9</v>
      </c>
      <c r="D17" s="40"/>
      <c r="E17" s="40"/>
      <c r="F17" s="40"/>
      <c r="G17" s="40"/>
      <c r="H17" s="41"/>
      <c r="I17" s="18" t="s">
        <v>10</v>
      </c>
      <c r="J17" s="18" t="s">
        <v>11</v>
      </c>
      <c r="K17" s="42" t="s">
        <v>12</v>
      </c>
    </row>
    <row r="18" spans="1:24" ht="225" x14ac:dyDescent="0.25">
      <c r="A18" s="20"/>
      <c r="B18" s="21" t="s">
        <v>13</v>
      </c>
      <c r="C18" s="22" t="s">
        <v>14</v>
      </c>
      <c r="D18" s="22" t="s">
        <v>15</v>
      </c>
      <c r="E18" s="22" t="s">
        <v>16</v>
      </c>
      <c r="F18" s="22" t="s">
        <v>17</v>
      </c>
      <c r="G18" s="22" t="s">
        <v>18</v>
      </c>
      <c r="H18" s="22" t="s">
        <v>19</v>
      </c>
      <c r="I18" s="22" t="s">
        <v>20</v>
      </c>
      <c r="J18" s="22" t="s">
        <v>21</v>
      </c>
      <c r="K18" s="42"/>
      <c r="L18" s="23"/>
      <c r="M18" s="23"/>
      <c r="P18" s="23"/>
      <c r="Q18" s="23"/>
    </row>
    <row r="19" spans="1:24" s="26" customFormat="1" ht="10.5" x14ac:dyDescent="0.2">
      <c r="A19" s="24">
        <v>1</v>
      </c>
      <c r="B19" s="24">
        <v>2</v>
      </c>
      <c r="C19" s="24">
        <v>3</v>
      </c>
      <c r="D19" s="24">
        <v>4</v>
      </c>
      <c r="E19" s="24">
        <v>5</v>
      </c>
      <c r="F19" s="24">
        <v>6</v>
      </c>
      <c r="G19" s="24">
        <v>7</v>
      </c>
      <c r="H19" s="24">
        <v>8</v>
      </c>
      <c r="I19" s="24">
        <v>9</v>
      </c>
      <c r="J19" s="24">
        <v>10</v>
      </c>
      <c r="K19" s="24">
        <v>11</v>
      </c>
      <c r="L19" s="25"/>
    </row>
    <row r="20" spans="1:24" ht="15.75" x14ac:dyDescent="0.25">
      <c r="A20" s="27">
        <v>1</v>
      </c>
      <c r="B20" s="28" t="s">
        <v>23</v>
      </c>
      <c r="C20" s="29">
        <v>1.0367573323787134</v>
      </c>
      <c r="D20" s="29">
        <v>3.7629999999999999</v>
      </c>
      <c r="E20" s="29">
        <v>4.3510999999999997</v>
      </c>
      <c r="F20" s="29">
        <v>1</v>
      </c>
      <c r="G20" s="29">
        <v>1.113</v>
      </c>
      <c r="H20" s="30">
        <v>57854.76</v>
      </c>
      <c r="I20" s="30">
        <v>29497.34</v>
      </c>
      <c r="J20" s="30">
        <v>5397.55</v>
      </c>
      <c r="K20" s="31">
        <f>H20+I20+J20</f>
        <v>92749.650000000009</v>
      </c>
      <c r="L20" s="32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</row>
    <row r="21" spans="1:24" ht="15.75" x14ac:dyDescent="0.25">
      <c r="A21" s="27">
        <v>2</v>
      </c>
      <c r="B21" s="28" t="s">
        <v>24</v>
      </c>
      <c r="C21" s="29">
        <v>1.0192986940855744</v>
      </c>
      <c r="D21" s="29">
        <v>3.629</v>
      </c>
      <c r="E21" s="29">
        <v>3.4</v>
      </c>
      <c r="F21" s="29">
        <v>1</v>
      </c>
      <c r="G21" s="29">
        <v>1.113</v>
      </c>
      <c r="H21" s="30">
        <v>42864.33</v>
      </c>
      <c r="I21" s="30">
        <v>10288.67</v>
      </c>
      <c r="J21" s="30">
        <v>6740.46</v>
      </c>
      <c r="K21" s="31">
        <f t="shared" ref="K21:K29" si="0">H21+I21+J21</f>
        <v>59893.46</v>
      </c>
      <c r="L21" s="32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</row>
    <row r="22" spans="1:24" ht="15.75" x14ac:dyDescent="0.25">
      <c r="A22" s="27">
        <v>3</v>
      </c>
      <c r="B22" s="28" t="s">
        <v>25</v>
      </c>
      <c r="C22" s="29">
        <v>1.0407712194438086</v>
      </c>
      <c r="D22" s="29">
        <v>3.629</v>
      </c>
      <c r="E22" s="29">
        <v>2.4500000000000002</v>
      </c>
      <c r="F22" s="29">
        <v>1</v>
      </c>
      <c r="G22" s="29">
        <v>1.113</v>
      </c>
      <c r="H22" s="30">
        <v>31538.21</v>
      </c>
      <c r="I22" s="30">
        <v>13674.04</v>
      </c>
      <c r="J22" s="30">
        <v>5182.05</v>
      </c>
      <c r="K22" s="31">
        <f t="shared" si="0"/>
        <v>50394.3</v>
      </c>
      <c r="L22" s="32"/>
      <c r="M22" s="33"/>
      <c r="N22" s="33"/>
      <c r="O22" s="33"/>
      <c r="P22" s="33"/>
      <c r="Q22" s="33"/>
      <c r="S22" s="33"/>
      <c r="T22" s="33"/>
      <c r="U22" s="33"/>
    </row>
    <row r="23" spans="1:24" ht="15.75" x14ac:dyDescent="0.25">
      <c r="A23" s="27">
        <v>4</v>
      </c>
      <c r="B23" s="28" t="s">
        <v>26</v>
      </c>
      <c r="C23" s="29">
        <v>1.0145985167253038</v>
      </c>
      <c r="D23" s="29">
        <v>3.629</v>
      </c>
      <c r="E23" s="29">
        <v>4.3510999999999997</v>
      </c>
      <c r="F23" s="29">
        <v>1</v>
      </c>
      <c r="G23" s="29">
        <v>1.113</v>
      </c>
      <c r="H23" s="30">
        <v>54602.05</v>
      </c>
      <c r="I23" s="30">
        <v>21137.24</v>
      </c>
      <c r="J23" s="30">
        <v>12808.15</v>
      </c>
      <c r="K23" s="31">
        <f t="shared" si="0"/>
        <v>88547.44</v>
      </c>
      <c r="L23" s="32"/>
      <c r="M23" s="33"/>
      <c r="N23" s="33"/>
      <c r="O23" s="33"/>
      <c r="P23" s="33"/>
      <c r="Q23" s="33"/>
      <c r="S23" s="33"/>
      <c r="T23" s="33"/>
      <c r="U23" s="33"/>
    </row>
    <row r="24" spans="1:24" ht="15.75" x14ac:dyDescent="0.25">
      <c r="A24" s="27">
        <v>5</v>
      </c>
      <c r="B24" s="28" t="s">
        <v>27</v>
      </c>
      <c r="C24" s="29">
        <v>1.0496080569254507</v>
      </c>
      <c r="D24" s="29">
        <v>3.8980000000000001</v>
      </c>
      <c r="E24" s="29">
        <v>5.7366999999999999</v>
      </c>
      <c r="F24" s="29">
        <v>1</v>
      </c>
      <c r="G24" s="29">
        <v>1.113</v>
      </c>
      <c r="H24" s="30">
        <v>79994.45</v>
      </c>
      <c r="I24" s="30">
        <v>40675.519999999997</v>
      </c>
      <c r="J24" s="30">
        <v>6743.56</v>
      </c>
      <c r="K24" s="31">
        <f t="shared" si="0"/>
        <v>127413.53</v>
      </c>
      <c r="L24" s="32"/>
      <c r="M24" s="33"/>
      <c r="N24" s="33"/>
      <c r="O24" s="33"/>
      <c r="P24" s="33"/>
      <c r="Q24" s="33"/>
      <c r="S24" s="33"/>
      <c r="T24" s="33"/>
      <c r="U24" s="33"/>
    </row>
    <row r="25" spans="1:24" ht="15.75" x14ac:dyDescent="0.25">
      <c r="A25" s="27">
        <v>6</v>
      </c>
      <c r="B25" s="28" t="s">
        <v>28</v>
      </c>
      <c r="C25" s="29">
        <v>1.0366815205465947</v>
      </c>
      <c r="D25" s="29">
        <v>3.7629999999999999</v>
      </c>
      <c r="E25" s="29">
        <v>5.7366999999999999</v>
      </c>
      <c r="F25" s="29">
        <v>1</v>
      </c>
      <c r="G25" s="29">
        <v>1.113</v>
      </c>
      <c r="H25" s="30">
        <v>76272.929999999993</v>
      </c>
      <c r="I25" s="30">
        <v>16635.259999999998</v>
      </c>
      <c r="J25" s="30">
        <v>4051.9</v>
      </c>
      <c r="K25" s="31">
        <f t="shared" si="0"/>
        <v>96960.089999999982</v>
      </c>
      <c r="L25" s="32"/>
      <c r="M25" s="33"/>
      <c r="N25" s="33"/>
      <c r="O25" s="33"/>
      <c r="P25" s="33"/>
      <c r="Q25" s="33"/>
      <c r="S25" s="33"/>
      <c r="T25" s="33"/>
      <c r="U25" s="33"/>
    </row>
    <row r="26" spans="1:24" ht="15.75" x14ac:dyDescent="0.25">
      <c r="A26" s="27">
        <v>7</v>
      </c>
      <c r="B26" s="28" t="s">
        <v>29</v>
      </c>
      <c r="C26" s="29">
        <v>1.0262715240343134</v>
      </c>
      <c r="D26" s="29">
        <v>3.7629999999999999</v>
      </c>
      <c r="E26" s="29">
        <v>2.4500000000000002</v>
      </c>
      <c r="F26" s="29">
        <v>1</v>
      </c>
      <c r="G26" s="29">
        <v>1.113</v>
      </c>
      <c r="H26" s="30">
        <v>32247.15</v>
      </c>
      <c r="I26" s="30">
        <v>22887.38</v>
      </c>
      <c r="J26" s="30">
        <v>586.34</v>
      </c>
      <c r="K26" s="31">
        <f t="shared" si="0"/>
        <v>55720.869999999995</v>
      </c>
      <c r="L26" s="32"/>
      <c r="M26" s="33"/>
      <c r="N26" s="33"/>
      <c r="O26" s="33"/>
      <c r="P26" s="33"/>
      <c r="Q26" s="33"/>
      <c r="S26" s="33"/>
      <c r="T26" s="33"/>
      <c r="U26" s="33"/>
    </row>
    <row r="27" spans="1:24" ht="15.75" x14ac:dyDescent="0.25">
      <c r="A27" s="27">
        <v>8</v>
      </c>
      <c r="B27" s="28" t="s">
        <v>30</v>
      </c>
      <c r="C27" s="29">
        <v>1.0267654160331163</v>
      </c>
      <c r="D27" s="29">
        <v>3.7629999999999999</v>
      </c>
      <c r="E27" s="29">
        <v>3.4</v>
      </c>
      <c r="F27" s="29">
        <v>1</v>
      </c>
      <c r="G27" s="29">
        <v>1.113</v>
      </c>
      <c r="H27" s="30">
        <v>44772.68</v>
      </c>
      <c r="I27" s="30">
        <v>18492.509999999998</v>
      </c>
      <c r="J27" s="30">
        <v>5952.18</v>
      </c>
      <c r="K27" s="31">
        <f t="shared" si="0"/>
        <v>69217.37</v>
      </c>
      <c r="L27" s="32"/>
      <c r="M27" s="33"/>
      <c r="N27" s="33"/>
      <c r="O27" s="33"/>
      <c r="P27" s="33"/>
      <c r="Q27" s="33"/>
      <c r="S27" s="33"/>
      <c r="T27" s="33"/>
      <c r="U27" s="33"/>
    </row>
    <row r="28" spans="1:24" ht="15.75" x14ac:dyDescent="0.25">
      <c r="A28" s="27">
        <v>9</v>
      </c>
      <c r="B28" s="28" t="s">
        <v>31</v>
      </c>
      <c r="C28" s="29">
        <v>1.0388026218039079</v>
      </c>
      <c r="D28" s="29">
        <v>3.7629999999999999</v>
      </c>
      <c r="E28" s="29">
        <v>3.4</v>
      </c>
      <c r="F28" s="29">
        <v>1</v>
      </c>
      <c r="G28" s="29">
        <v>1.113</v>
      </c>
      <c r="H28" s="30">
        <v>45297.57</v>
      </c>
      <c r="I28" s="30">
        <v>31180.98</v>
      </c>
      <c r="J28" s="30">
        <v>2357.8200000000002</v>
      </c>
      <c r="K28" s="31">
        <f t="shared" si="0"/>
        <v>78836.37000000001</v>
      </c>
      <c r="L28" s="32"/>
      <c r="M28" s="33"/>
      <c r="N28" s="33"/>
      <c r="O28" s="33"/>
      <c r="P28" s="33"/>
      <c r="Q28" s="33"/>
      <c r="S28" s="33"/>
      <c r="T28" s="33"/>
      <c r="U28" s="33"/>
    </row>
    <row r="29" spans="1:24" ht="15.75" x14ac:dyDescent="0.25">
      <c r="A29" s="27">
        <v>10</v>
      </c>
      <c r="B29" s="28" t="s">
        <v>32</v>
      </c>
      <c r="C29" s="29">
        <v>1.0054145033908375</v>
      </c>
      <c r="D29" s="29">
        <v>3.629</v>
      </c>
      <c r="E29" s="29">
        <v>2.4500000000000002</v>
      </c>
      <c r="F29" s="29">
        <v>1</v>
      </c>
      <c r="G29" s="29">
        <v>1.113</v>
      </c>
      <c r="H29" s="30">
        <v>30466.81</v>
      </c>
      <c r="I29" s="30">
        <v>16512.34</v>
      </c>
      <c r="J29" s="30">
        <v>3749.62</v>
      </c>
      <c r="K29" s="31">
        <f t="shared" si="0"/>
        <v>50728.770000000004</v>
      </c>
      <c r="L29" s="32"/>
      <c r="M29" s="33"/>
      <c r="N29" s="33"/>
      <c r="O29" s="33"/>
      <c r="P29" s="33"/>
      <c r="Q29" s="33"/>
      <c r="S29" s="33"/>
      <c r="T29" s="33"/>
      <c r="U29" s="33"/>
    </row>
    <row r="30" spans="1:24" x14ac:dyDescent="0.25">
      <c r="K30" s="34" t="s">
        <v>22</v>
      </c>
      <c r="L30" s="35"/>
      <c r="P30" s="33"/>
    </row>
    <row r="31" spans="1:24" x14ac:dyDescent="0.25">
      <c r="L31" s="35"/>
    </row>
  </sheetData>
  <mergeCells count="6">
    <mergeCell ref="A11:K11"/>
    <mergeCell ref="A13:J13"/>
    <mergeCell ref="A14:J14"/>
    <mergeCell ref="A15:G15"/>
    <mergeCell ref="C17:H17"/>
    <mergeCell ref="K17:K18"/>
  </mergeCells>
  <pageMargins left="0.70866141732283472" right="0.70866141732283472" top="0.74803149606299213" bottom="0.74803149606299213" header="0.31496062992125984" footer="0.31496062992125984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общ 7-2024 с 01.10.2024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Тунина Валерия Геннадьевна</cp:lastModifiedBy>
  <dcterms:created xsi:type="dcterms:W3CDTF">2024-10-23T23:19:43Z</dcterms:created>
  <dcterms:modified xsi:type="dcterms:W3CDTF">2024-10-24T21:53:51Z</dcterms:modified>
</cp:coreProperties>
</file>