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<sst xmlns="http://schemas.openxmlformats.org/spreadsheetml/2006/main" xmlns:a="http://schemas.openxmlformats.org/drawingml/2006/main" xmlns:a15="http://schemas.microsoft.com/office/drawing/2012/main" xmlns:asvg="http://schemas.microsoft.com/office/drawing/2016/SVG/main" xmlns:c="http://schemas.openxmlformats.org/drawingml/2006/chart" xmlns:co="http://ncloudtech.com" xmlns:co-ooxml="http://ncloudtech.com/ooxml" xmlns:m="http://schemas.openxmlformats.org/officeDocument/2006/math" xmlns:mc="http://schemas.openxmlformats.org/markup-compatibility/2006" xmlns:o="urn:schemas-microsoft-com:office:office" xmlns:p="http://schemas.openxmlformats.org/presentationml/2006/main" xmlns:pic="http://schemas.openxmlformats.org/drawingml/2006/picture" xmlns:r="http://schemas.openxmlformats.org/officeDocument/2006/relationships" xmlns:s="http://schemas.openxmlformats.org/officeDocument/2006/sharedTypes" xmlns:sl="http://schemas.openxmlformats.org/schemaLibrary/2006/main" xmlns:v="urn:schemas-microsoft-com:vml" xmlns:w="http://schemas.openxmlformats.org/wordprocessingml/2006/main" xmlns:w10="urn:schemas-microsoft-com:office:word" xmlns:w14="http://schemas.microsoft.com/office/word/2010/wordml" xmlns:w15="http://schemas.microsoft.com/office/word/2012/wordml" xmlns:wp="http://schemas.openxmlformats.org/drawingml/2006/wordprocessingDrawing" xmlns:wpg="http://schemas.microsoft.com/office/word/2010/wordprocessingGroup" xmlns:wps="http://schemas.microsoft.com/office/word/2010/wordprocessingShape" xmlns:x="urn:schemas-microsoft-com:office:excel" xmlns:x12ac="http://schemas.microsoft.com/office/spreadsheetml/2011/1/ac" xmlns:x14="http://schemas.microsoft.com/office/spreadsheetml/2009/9/main" xmlns:xdr="http://schemas.openxmlformats.org/drawingml/2006/spreadsheetDrawing" xmlns:xm="http://schemas.microsoft.com/office/excel/2006/main" mc:Ignorable="co co-ooxml w14 x14 w15">
  <si>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2018 г (сумма)</t>
  </si>
  <si>
    <t>кол-во</t>
  </si>
  <si>
    <t>2019 (сумма)</t>
  </si>
  <si>
    <t>2020 (сумма)</t>
  </si>
  <si>
    <t>2021 (сумма)</t>
  </si>
  <si>
    <t>за 1 квартал 2022 г (сумма)</t>
  </si>
  <si>
    <t>на 01.05.2022 (сумма)</t>
  </si>
  <si>
    <t>на 01.06.2022 (сумма)</t>
  </si>
  <si>
    <t>на 01.07.2022 (сумма)</t>
  </si>
  <si>
    <t>на 01.08.2022 (сумма)</t>
  </si>
  <si>
    <t>на 01.09.2022 (сумма)</t>
  </si>
  <si>
    <t>на 01.10.2022 (сума)</t>
  </si>
  <si>
    <t>на 01.11.2022 (сумма)</t>
  </si>
  <si>
    <t>2022 (сумма)</t>
  </si>
  <si>
    <t>2023 (сумма)</t>
  </si>
  <si>
    <r>
      <t>01.02.2024</t>
    </r>
    <r>
      <t xml:space="preserve">
</t>
    </r>
    <r>
      <t xml:space="preserve"> (сумма)</t>
    </r>
  </si>
  <si>
    <t xml:space="preserve">кол-во </t>
  </si>
  <si>
    <t>Постановление Правительства Камчатского края от 16.08.2013 № 363-П «Об утверждении положения о порядке и условиях предоставления единовременных выплат медицинским работникам в 2019-2021 годах в Камчатском крае» и Постановление Правительства Камчатского края от 16.08.2013 № 363-П «Об утверждении положения о порядке и условиях предоставления единовременных выплат медицинским работникам в 2022 годах в Камчатском крае</t>
  </si>
  <si>
    <t>выплата по 140 000,00</t>
  </si>
  <si>
    <t>-</t>
  </si>
  <si>
    <t>выплата по 200 000,00</t>
  </si>
  <si>
    <t>выплата по 300 000,00</t>
  </si>
  <si>
    <t>выплата по 500 000,00</t>
  </si>
  <si>
    <t>Итого</t>
  </si>
  <si>
    <t>Постановление Правительства Камчатского края от 26.07.2010 № 330-П "Об утверждении Положения о порядке выплаты ежегодного денежного пособия  специалистам из числа врачей государственных учреждений здравоохранения Камчатского края и муниципальных учреждений здравоохранения в Камчатском крае, расположенных в отдельных населенных пунктах Камчатского края" и Постановление Правительства Камчатского края от 26.07.2010 № 330-П "Об утверждении Положения о порядке выплаты ежегодного денежного пособия  специалистам из числа врачей государственных учреждений здравоохранения Камчатского края и муниципальных учреждений здравоохранения в Камчатском крае, расположенных в отдельных населенных пунктах Камчатского края" в том числе:</t>
  </si>
  <si>
    <t>выплата по 120 000,00</t>
  </si>
  <si>
    <t>выплата по 135 000,00</t>
  </si>
  <si>
    <t>выплата по 145 000,00</t>
  </si>
  <si>
    <t>выплата по 150 000,00</t>
  </si>
  <si>
    <t>выплата по 160 000,00</t>
  </si>
  <si>
    <t>выплата по 170 000,00</t>
  </si>
  <si>
    <t>выплата по 175 000,00</t>
  </si>
  <si>
    <t>выплата по 185 000,00</t>
  </si>
  <si>
    <t>Постановление Правительства Камчатского края от 27.06.2012 № 284-П "О мерах по обеспечению медицинскими кадрами государственных учреждений здравоохранения Камчатского края" в том числе:</t>
  </si>
  <si>
    <r>
      <t xml:space="preserve">Социальная выплата           </t>
    </r>
    <r>
      <rPr>
        <rFont val="Times New Roman"/>
        <b val="false"/>
        <color theme="1" tint="0"/>
        <sz val="9"/>
      </rPr>
      <t>(Итого)</t>
    </r>
  </si>
  <si>
    <t xml:space="preserve">за проживание в общежтии в том числе: </t>
  </si>
  <si>
    <t>студенты</t>
  </si>
  <si>
    <t>Ординаторы</t>
  </si>
  <si>
    <t>за проезд к месту практики и обратно в том числе:</t>
  </si>
  <si>
    <t>Найм жилья врачи/сред.мед.персонал в том числе:</t>
  </si>
  <si>
    <t xml:space="preserve">врачи </t>
  </si>
  <si>
    <t>2 351 399, 60</t>
  </si>
  <si>
    <t>средний мед.персонал</t>
  </si>
  <si>
    <r>
      <t xml:space="preserve">Постановление Правительства Камчатского края от 12.03.2018 № 104-П </t>
    </r>
    <r>
      <rPr>
        <b val="true"/>
        <color theme="1" tint="0"/>
        <sz val="9"/>
        <scheme val="minor"/>
      </rPr>
      <t>"</t>
    </r>
    <r>
      <rPr>
        <rFont val="Times New Roman"/>
        <b val="true"/>
        <color theme="1" tint="0"/>
        <sz val="9"/>
      </rPr>
      <t>Об утверждении Порядка предоставления единовременных компенсационных выплат в 2018-2020 годах отдельным медицинским работникам в Камчатском крае" и Постановление Правительства Камчатского края от 12.03.2018 № 104-П "Об утверждении Порядка предоставления единовременных компенсационных выплат в 2018-2023 годах отдельным медицинским работникам в Камчатском крае"</t>
    </r>
  </si>
  <si>
    <t>фельдшера</t>
  </si>
  <si>
    <t xml:space="preserve">врач Кр.бюджет </t>
  </si>
  <si>
    <r>
      <t>Приказ Минздрава Камчатского края от 25.02.2020 N 108</t>
    </r>
    <r>
      <t xml:space="preserve">
</t>
    </r>
    <r>
      <t>"О порядке компенсации расходов, связанных с организацией комплексной реабилитации детей-инвалидов, постоянно проживающих в Камчатском крае"</t>
    </r>
  </si>
  <si>
    <r>
      <rPr>
        <rFont val="Times New Roman"/>
        <color theme="1" tint="0"/>
        <sz val="9"/>
      </rPr>
      <t>дети-ивалиды</t>
    </r>
  </si>
  <si>
    <r>
      <rPr>
        <rFont val="Times New Roman"/>
        <color theme="1" tint="0"/>
        <sz val="9"/>
      </rPr>
      <t>6 824 500, 00</t>
    </r>
  </si>
  <si>
    <r>
      <rPr>
        <rFont val="Times New Roman"/>
        <b val="true"/>
        <color theme="1" tint="0"/>
        <sz val="9"/>
      </rPr>
      <t>Приказ Минздрава Камчатского края от 19.03.2015 N 190</t>
    </r>
    <r>
      <t xml:space="preserve">
</t>
    </r>
    <r>
      <rPr>
        <rFont val="Times New Roman"/>
        <b val="true"/>
        <color theme="1" tint="0"/>
        <sz val="9"/>
      </rPr>
      <t>"Об утверждении Положения о порядке возмещения Министерством здравоохранения Камчатского края стоимости проезда от места постоянного проживания до места санаторно-курортного лечения и обратно представителям коренных малочисленных народов Севера, проживающим в Камчатском крае</t>
    </r>
    <r>
      <t xml:space="preserve">
</t>
    </r>
  </si>
  <si>
    <r>
      <rPr>
        <rFont val="Times New Roman"/>
        <b val="true"/>
        <color theme="1" tint="0"/>
        <sz val="9"/>
      </rPr>
      <t>Приказ Минздрава Камчатского края от 10.01.2013 N 7</t>
    </r>
    <r>
      <t xml:space="preserve">
</t>
    </r>
    <r>
      <rPr>
        <rFont val="Times New Roman"/>
        <b val="true"/>
        <color theme="1" tint="0"/>
        <sz val="9"/>
      </rPr>
      <t>"Об утверждении Положения о порядке возмещения представителям коренных малочисленных народов Севера, проживающим в Камчатском крае, расходов на санаторно-курортное лечение Министерством здравоохранения Камчатского края в 2016-2023 годах"</t>
    </r>
    <r>
      <t xml:space="preserve">
</t>
    </r>
  </si>
  <si>
    <r>
      <rPr>
        <rFont val="Times New Roman"/>
        <b val="true"/>
        <color theme="1" tint="0"/>
        <sz val="9"/>
      </rPr>
      <t>Приказ Минздрава Камчатского края от 11.11.2019 N 606</t>
    </r>
    <r>
      <t xml:space="preserve">
</t>
    </r>
    <r>
      <rPr>
        <rFont val="Times New Roman"/>
        <b val="true"/>
        <color theme="1" tint="0"/>
        <sz val="9"/>
      </rPr>
      <t>"Об утверждении Положения о порядке оплаты расходов, связанных с направлением граждан Российской Федерации в медицинские организации, расположенные за пределами Камчатского края, для оказания специализированной, в том числе высокотехнологичной, медицинской помощи и медицинской реабилитации"</t>
    </r>
    <r>
      <t xml:space="preserve">
</t>
    </r>
  </si>
  <si>
    <r>
      <rPr>
        <color theme="1" tint="0"/>
        <sz val="9"/>
        <scheme val="minor"/>
      </rPr>
      <t>возмещение</t>
    </r>
  </si>
  <si>
    <r>
      <rPr>
        <color theme="1" tint="0"/>
        <sz val="9"/>
        <scheme val="minor"/>
      </rPr>
      <t>оплата</t>
    </r>
  </si>
  <si>
    <r>
      <rPr>
        <color theme="1" tint="0"/>
        <sz val="9"/>
        <scheme val="minor"/>
      </rPr>
      <t>итого</t>
    </r>
  </si>
  <si>
    <r>
      <rPr>
        <rFont val="Times New Roman"/>
        <b val="true"/>
        <color theme="1" tint="0"/>
        <sz val="9"/>
      </rPr>
      <t>Постановление Правительства Камчатского края от 05.02.2014 № 63-П</t>
    </r>
    <r>
      <t xml:space="preserve">
</t>
    </r>
    <r>
      <rPr>
        <rFont val="Times New Roman"/>
        <b val="true"/>
        <color theme="1" tint="0"/>
        <sz val="9"/>
      </rPr>
      <t>"Об установлении размера денежной выплаты донорам крови и (или) ее компонентов в Камчатском крае" (доноры)</t>
    </r>
    <r>
      <t xml:space="preserve">
</t>
    </r>
  </si>
  <si>
    <r>
      <rPr>
        <color theme="1" tint="0"/>
        <sz val="11"/>
        <scheme val="minor"/>
      </rPr>
      <t>доноры (1400 руб)</t>
    </r>
  </si>
  <si>
    <t>257 600, 00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</si>
</sst>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dd/mm/yyyy" formatCode="dd/mm/yyyy" numFmtId="1001"/>
    <numFmt co:extendedFormatCode="_-* #,##0.00 _₽_-;-* #,##0.00 _₽_-;_-* -?? _₽_-;_-@_-" formatCode="_-* #,##0.00 _₽_-;-* #,##0.00 _₽_-;_-* -?? _₽_-;_-@_-" numFmtId="1002"/>
    <numFmt co:extendedFormatCode="#,##0.00" formatCode="#,##0.00" numFmtId="1003"/>
    <numFmt co:extendedFormatCode="#,##0.00 [$₽-419]" formatCode="#,##0.00 [$₽-419]" numFmtId="1004"/>
    <numFmt co:extendedFormatCode="_-* #,##0 _₽_-;-* #,##0 _₽_-;_-* - _₽_-;_-@_-" formatCode="_-* #,##0 _₽_-;-* #,##0 _₽_-;_-* - _₽_-;_-@_-" numFmtId="1005"/>
    <numFmt co:extendedFormatCode="#,##0" formatCode="#,##0" numFmtId="1006"/>
    <numFmt co:extendedFormatCode="0.00" formatCode="0.00" numFmtId="1007"/>
    <numFmt co:extendedFormatCode="#,##0.00;-#,##0.00" formatCode="#,##0.00;-#,##0.00" numFmtId="1008"/>
  </numFmts>
  <fonts count="12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9"/>
    </font>
    <font>
      <name val="Times New Roman"/>
      <color theme="1" tint="0"/>
      <sz val="9"/>
    </font>
    <font>
      <b val="true"/>
      <color theme="1" tint="0"/>
      <sz val="11"/>
      <scheme val="minor"/>
    </font>
    <font>
      <name val="Calibri"/>
      <sz val="11"/>
    </font>
    <font>
      <color rgb="FF0000" tint="0"/>
      <sz val="11"/>
      <scheme val="minor"/>
    </font>
    <font>
      <name val="Segoe UI"/>
      <color rgb="000000" tint="0"/>
      <sz val="10"/>
    </font>
    <font>
      <name val="Times New Roman"/>
      <color rgb="000000" tint="0"/>
      <sz val="9"/>
    </font>
    <font>
      <name val="Segoe UI"/>
      <color rgb="151515" tint="0"/>
      <sz val="11"/>
    </font>
    <font>
      <color theme="1" tint="0"/>
      <sz val="9"/>
      <scheme val="minor"/>
    </font>
    <font>
      <sz val="1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00" tint="0"/>
      </patternFill>
    </fill>
    <fill>
      <patternFill patternType="solid">
        <fgColor theme="5" tint="0.799981688894314"/>
      </patternFill>
    </fill>
    <fill>
      <patternFill patternType="solid">
        <fgColor rgb="FFC000" tint="0"/>
      </patternFill>
    </fill>
    <fill>
      <patternFill patternType="solid">
        <fgColor theme="0" tint="-0.0499893185216834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theme="1" tint="0"/>
      </left>
      <right style="thin">
        <color theme="1" tint="0"/>
      </right>
      <top style="thin">
        <color theme="1" tint="0"/>
      </top>
      <bottom style="thin">
        <color theme="1" tint="0"/>
      </bottom>
    </border>
    <border>
      <left style="thin">
        <color theme="1" tint="0"/>
      </left>
      <right style="thin">
        <color rgb="000000" tint="0"/>
      </right>
      <top style="thin">
        <color theme="1" tint="0"/>
      </top>
      <bottom style="thin">
        <color theme="1" tint="0"/>
      </bottom>
    </border>
    <border>
      <left style="thin">
        <color rgb="000000" tint="0"/>
      </left>
      <top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theme="1" tint="0"/>
      </right>
      <top style="thin">
        <color theme="1" tint="0"/>
      </top>
      <bottom style="thin">
        <color theme="1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31">
    <xf applyFont="true" applyNumberFormat="true" borderId="0" fillId="0" fontId="1" numFmtId="1000" quotePrefix="false"/>
    <xf applyFill="true" applyFont="true" applyNumberFormat="true" borderId="0" fillId="2" fontId="1" numFmtId="1000" quotePrefix="false"/>
    <xf applyFill="true" applyFont="true" applyNumberFormat="true" borderId="0" fillId="3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4" fontId="1" numFmtId="1000" quotePrefix="false">
      <alignment horizontal="center" wrapText="true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ill="true" applyFont="true" applyNumberFormat="true" borderId="1" fillId="4" fontId="1" numFmtId="1000" quotePrefix="false">
      <alignment horizontal="center"/>
    </xf>
    <xf applyBorder="true" applyFill="true" applyFont="true" applyNumberFormat="true" borderId="1" fillId="4" fontId="1" numFmtId="14" quotePrefix="false"/>
    <xf applyBorder="true" applyFill="true" applyFont="true" applyNumberFormat="true" borderId="1" fillId="4" fontId="1" numFmtId="1000" quotePrefix="false"/>
    <xf applyAlignment="true" applyBorder="true" applyFill="true" applyFont="true" applyNumberFormat="true" borderId="1" fillId="2" fontId="1" numFmtId="14" quotePrefix="false">
      <alignment horizontal="center" vertical="center"/>
    </xf>
    <xf applyAlignment="true" applyBorder="true" applyFont="true" applyNumberFormat="true" borderId="1" fillId="0" fontId="1" numFmtId="14" quotePrefix="false">
      <alignment horizontal="center" vertical="center"/>
    </xf>
    <xf applyAlignment="true" applyBorder="true" applyFont="true" applyNumberFormat="true" borderId="2" fillId="0" fontId="1" numFmtId="14" quotePrefix="false">
      <alignment horizontal="center" vertical="center"/>
    </xf>
    <xf applyAlignment="true" applyBorder="true" applyFont="true" applyNumberFormat="true" borderId="2" fillId="0" fontId="1" numFmtId="1000" quotePrefix="false">
      <alignment horizontal="center" vertical="center"/>
    </xf>
    <xf applyBorder="true" applyFont="true" applyNumberFormat="true" borderId="2" fillId="0" fontId="1" numFmtId="1001" quotePrefix="false"/>
    <xf applyBorder="true" applyFont="true" applyNumberFormat="true" borderId="2" fillId="0" fontId="1" numFmtId="1000" quotePrefix="false"/>
    <xf applyAlignment="true" applyBorder="true" applyFill="true" applyFont="true" applyNumberFormat="true" borderId="2" fillId="4" fontId="0" numFmtId="1001" quotePrefix="false">
      <alignment horizontal="center" vertical="center"/>
    </xf>
    <xf applyAlignment="true" applyBorder="true" applyFill="true" applyFont="true" applyNumberFormat="true" borderId="2" fillId="4" fontId="1" numFmtId="1000" quotePrefix="false">
      <alignment horizontal="center" vertical="center"/>
    </xf>
    <xf applyAlignment="true" applyBorder="true" applyFont="true" applyNumberFormat="true" borderId="2" fillId="0" fontId="0" numFmtId="1001" quotePrefix="false">
      <alignment horizontal="center" vertical="center" wrapText="true"/>
    </xf>
    <xf applyAlignment="true" applyBorder="true" applyFont="true" applyNumberFormat="true" borderId="3" fillId="0" fontId="1" numFmtId="1000" quotePrefix="false">
      <alignment horizontal="center" vertical="center"/>
    </xf>
    <xf applyBorder="true" applyFont="true" applyNumberFormat="true" borderId="1" fillId="0" fontId="1" numFmtId="14" quotePrefix="false"/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Border="true" applyFont="true" applyNumberFormat="true" borderId="1" fillId="0" fontId="3" numFmtId="1002" quotePrefix="false"/>
    <xf applyAlignment="true" applyBorder="true" applyFont="true" applyNumberFormat="true" borderId="1" fillId="0" fontId="3" numFmtId="1002" quotePrefix="false">
      <alignment horizontal="center"/>
    </xf>
    <xf applyAlignment="true" applyBorder="true" applyFont="true" applyNumberFormat="true" borderId="1" fillId="0" fontId="3" numFmtId="1000" quotePrefix="false">
      <alignment horizontal="center"/>
    </xf>
    <xf applyAlignment="true" applyBorder="true" applyFill="true" applyFont="true" applyNumberFormat="true" borderId="1" fillId="2" fontId="3" numFmtId="1002" quotePrefix="false">
      <alignment horizontal="center"/>
    </xf>
    <xf applyAlignment="true" applyBorder="true" applyFill="true" applyFont="true" applyNumberFormat="true" borderId="1" fillId="2" fontId="3" numFmtId="1000" quotePrefix="false">
      <alignment horizontal="center"/>
    </xf>
    <xf applyAlignment="true" applyBorder="true" applyFill="true" applyFont="true" applyNumberFormat="true" borderId="1" fillId="4" fontId="3" numFmtId="1002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/>
    </xf>
    <xf applyAlignment="true" applyBorder="true" applyFill="true" applyFont="true" applyNumberFormat="true" borderId="1" fillId="4" fontId="1" numFmtId="1003" quotePrefix="false">
      <alignment horizontal="center"/>
    </xf>
    <xf applyAlignment="true" applyBorder="true" applyFill="true" applyFont="true" applyNumberFormat="true" borderId="1" fillId="2" fontId="1" numFmtId="1000" quotePrefix="false">
      <alignment horizontal="center"/>
    </xf>
    <xf applyBorder="true" applyFont="true" applyNumberFormat="true" borderId="2" fillId="0" fontId="1" numFmtId="1004" quotePrefix="false"/>
    <xf applyBorder="true" applyFill="true" applyFont="true" applyNumberFormat="true" borderId="2" fillId="4" fontId="1" numFmtId="1000" quotePrefix="false"/>
    <xf applyBorder="true" applyFont="true" applyNumberFormat="true" borderId="3" fillId="0" fontId="1" numFmtId="1000" quotePrefix="false"/>
    <xf applyBorder="true" applyFont="true" applyNumberFormat="true" borderId="2" fillId="0" fontId="1" numFmtId="1003" quotePrefix="false"/>
    <xf applyAlignment="true" applyBorder="true" applyFill="true" applyFont="true" applyNumberFormat="true" borderId="1" fillId="4" fontId="3" numFmtId="1003" quotePrefix="false">
      <alignment horizontal="center"/>
    </xf>
    <xf applyAlignment="true" applyBorder="true" applyFill="true" applyFont="true" applyNumberFormat="true" borderId="1" fillId="2" fontId="3" numFmtId="1003" quotePrefix="false">
      <alignment horizontal="center"/>
    </xf>
    <xf applyBorder="true" applyFont="true" applyNumberFormat="true" borderId="2" fillId="0" fontId="0" numFmtId="1003" quotePrefix="false"/>
    <xf applyBorder="true" applyFill="true" applyFont="true" applyNumberFormat="true" borderId="2" fillId="4" fontId="1" numFmtId="1003" quotePrefix="false"/>
    <xf applyAlignment="true" applyBorder="true" applyFont="true" applyNumberFormat="true" borderId="1" fillId="0" fontId="3" numFmtId="1002" quotePrefix="false">
      <alignment horizontal="right"/>
    </xf>
    <xf applyAlignment="true" applyBorder="true" applyFont="true" applyNumberFormat="true" borderId="1" fillId="0" fontId="2" numFmtId="1002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1" fillId="4" fontId="2" numFmtId="1002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4" fontId="2" numFmtId="1005" quotePrefix="false">
      <alignment horizontal="center"/>
    </xf>
    <xf applyAlignment="true" applyBorder="true" applyFill="true" applyFont="true" applyNumberFormat="true" borderId="1" fillId="4" fontId="2" numFmtId="1003" quotePrefix="false">
      <alignment horizontal="center"/>
    </xf>
    <xf applyAlignment="true" applyBorder="true" applyFill="true" applyFont="true" applyNumberFormat="true" borderId="1" fillId="4" fontId="4" numFmtId="1000" quotePrefix="false">
      <alignment horizontal="center"/>
    </xf>
    <xf applyAlignment="true" applyBorder="true" applyFill="true" applyFont="true" applyNumberFormat="true" borderId="1" fillId="2" fontId="1" numFmtId="1003" quotePrefix="false">
      <alignment horizontal="center"/>
    </xf>
    <xf applyAlignment="true" applyBorder="true" applyFill="true" applyFont="true" applyNumberFormat="true" borderId="5" fillId="2" fontId="3" numFmtId="1000" quotePrefix="false">
      <alignment horizontal="center"/>
    </xf>
    <xf applyAlignment="true" applyBorder="true" applyFill="true" applyFont="true" applyNumberFormat="true" borderId="5" fillId="4" fontId="3" numFmtId="1000" quotePrefix="false">
      <alignment horizontal="center"/>
    </xf>
    <xf applyAlignment="true" applyBorder="true" applyFill="true" applyFont="true" applyNumberFormat="true" borderId="1" fillId="2" fontId="3" numFmtId="1002" quotePrefix="false">
      <alignment vertical="center"/>
    </xf>
    <xf applyBorder="true" applyFont="true" applyNumberFormat="true" borderId="1" fillId="0" fontId="1" numFmtId="1003" quotePrefix="false"/>
    <xf applyBorder="true" applyFont="true" applyNumberFormat="true" borderId="1" fillId="0" fontId="0" numFmtId="1003" quotePrefix="false"/>
    <xf applyBorder="true" applyFont="true" applyNumberFormat="true" borderId="1" fillId="0" fontId="0" numFmtId="1000" quotePrefix="false"/>
    <xf applyBorder="true" applyFont="true" applyNumberFormat="true" borderId="2" fillId="0" fontId="0" numFmtId="1000" quotePrefix="false"/>
    <xf applyBorder="true" applyFill="true" applyFont="true" applyNumberFormat="true" borderId="2" fillId="4" fontId="0" numFmtId="1003" quotePrefix="false"/>
    <xf applyAlignment="true" applyBorder="true" applyFill="true" applyFont="true" applyNumberFormat="true" borderId="1" fillId="2" fontId="1" numFmtId="1000" quotePrefix="false">
      <alignment vertical="center"/>
    </xf>
    <xf applyBorder="true" applyFont="true" applyNumberFormat="true" borderId="1" fillId="0" fontId="1" numFmtId="1006" quotePrefix="false"/>
    <xf applyAlignment="true" applyBorder="true" applyFill="true" applyFont="true" applyNumberFormat="true" borderId="1" fillId="2" fontId="1" numFmtId="1003" quotePrefix="false">
      <alignment vertical="center"/>
    </xf>
    <xf applyAlignment="true" applyBorder="true" applyFont="true" applyNumberFormat="true" borderId="1" fillId="0" fontId="3" numFmtId="1000" quotePrefix="false">
      <alignment horizontal="right"/>
    </xf>
    <xf applyAlignment="true" applyBorder="true" applyFill="true" applyFont="true" applyNumberFormat="true" borderId="1" fillId="2" fontId="1" numFmtId="1002" quotePrefix="false">
      <alignment vertical="center"/>
    </xf>
    <xf applyAlignment="true" applyBorder="true" applyFill="true" applyFont="true" applyNumberFormat="true" borderId="1" fillId="2" fontId="2" numFmtId="1000" quotePrefix="false">
      <alignment horizontal="left" wrapText="true"/>
    </xf>
    <xf applyBorder="true" applyFill="true" applyFont="true" applyNumberFormat="true" borderId="1" fillId="2" fontId="1" numFmtId="1000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0" numFmtId="1003" quotePrefix="false"/>
    <xf applyBorder="true" applyFill="true" applyFont="true" applyNumberFormat="true" borderId="1" fillId="2" fontId="0" numFmtId="1000" quotePrefix="false"/>
    <xf applyBorder="true" applyFill="true" applyFont="true" applyNumberFormat="true" borderId="2" fillId="2" fontId="1" numFmtId="1003" quotePrefix="false"/>
    <xf applyBorder="true" applyFill="true" applyFont="true" applyNumberFormat="true" borderId="2" fillId="2" fontId="1" numFmtId="1000" quotePrefix="false"/>
    <xf applyBorder="true" applyFill="true" applyFont="true" applyNumberFormat="true" borderId="6" fillId="4" fontId="1" numFmtId="1000" quotePrefix="false"/>
    <xf applyBorder="true" applyFont="true" borderId="1" fillId="0" fontId="5" quotePrefix="false"/>
    <xf applyAlignment="true" applyBorder="true" applyFill="true" applyFont="true" applyNumberFormat="true" borderId="7" fillId="2" fontId="3" numFmtId="1000" quotePrefix="false">
      <alignment horizontal="center"/>
    </xf>
    <xf applyAlignment="true" applyBorder="true" applyFill="true" applyFont="true" applyNumberFormat="true" borderId="8" fillId="2" fontId="3" numFmtId="1000" quotePrefix="false">
      <alignment horizontal="center"/>
    </xf>
    <xf applyFill="true" applyFont="true" applyNumberFormat="true" borderId="0" fillId="2" fontId="1" numFmtId="1003" quotePrefix="false"/>
    <xf applyAlignment="true" applyBorder="true" applyFill="true" applyFont="true" applyNumberFormat="true" borderId="1" fillId="2" fontId="3" numFmtId="1000" quotePrefix="false">
      <alignment horizontal="center" wrapText="true"/>
    </xf>
    <xf applyBorder="true" applyFill="true" applyFont="true" applyNumberFormat="true" borderId="1" fillId="2" fontId="6" numFmtId="1000" quotePrefix="false"/>
    <xf applyBorder="true" applyFill="true" applyFont="true" applyNumberFormat="true" borderId="1" fillId="2" fontId="6" numFmtId="1003" quotePrefix="false"/>
    <xf applyFill="true" applyFont="true" applyNumberFormat="true" borderId="0" fillId="2" fontId="6" numFmtId="1000" quotePrefix="false"/>
    <xf applyAlignment="true" applyBorder="true" applyFill="true" applyFont="true" applyNumberFormat="true" borderId="1" fillId="2" fontId="3" numFmtId="1000" quotePrefix="false">
      <alignment horizontal="right" wrapText="true"/>
    </xf>
    <xf applyAlignment="true" applyBorder="true" applyFill="true" applyFont="true" applyNumberFormat="true" borderId="5" fillId="2" fontId="2" numFmtId="1002" quotePrefix="false">
      <alignment horizontal="center"/>
    </xf>
    <xf applyAlignment="true" applyBorder="true" applyFill="true" applyFont="true" applyNumberFormat="true" borderId="9" fillId="2" fontId="2" numFmtId="1000" quotePrefix="false">
      <alignment horizontal="center"/>
    </xf>
    <xf applyAlignment="true" applyBorder="true" applyFill="true" applyFont="true" applyNumberFormat="true" borderId="9" fillId="2" fontId="2" numFmtId="1002" quotePrefix="false">
      <alignment horizontal="center"/>
    </xf>
    <xf applyAlignment="true" applyBorder="true" applyFill="true" applyFont="true" applyNumberFormat="true" borderId="10" fillId="2" fontId="2" numFmtId="1000" quotePrefix="false">
      <alignment horizontal="center"/>
    </xf>
    <xf applyAlignment="true" applyBorder="true" applyFill="true" applyFont="true" applyNumberFormat="true" borderId="5" fillId="2" fontId="2" numFmtId="1000" quotePrefix="false">
      <alignment horizontal="center"/>
    </xf>
    <xf applyAlignment="true" applyBorder="true" applyFill="true" applyFont="true" applyNumberFormat="true" borderId="1" fillId="2" fontId="2" numFmtId="1003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/>
    </xf>
    <xf applyAlignment="true" applyBorder="true" applyFill="true" applyFont="true" applyNumberFormat="true" borderId="11" fillId="2" fontId="3" numFmtId="1000" quotePrefix="false">
      <alignment horizontal="center"/>
    </xf>
    <xf applyAlignment="true" applyFill="true" applyFont="true" applyNumberFormat="true" borderId="0" fillId="2" fontId="3" numFmtId="1000" quotePrefix="false">
      <alignment horizontal="center"/>
    </xf>
    <xf applyAlignment="true" applyBorder="true" applyFill="true" applyFont="true" applyNumberFormat="true" borderId="1" fillId="2" fontId="0" numFmtId="1007" quotePrefix="false">
      <alignment horizontal="right"/>
    </xf>
    <xf applyAlignment="true" applyBorder="true" applyFill="true" applyFont="true" applyNumberFormat="true" borderId="1" fillId="2" fontId="0" numFmtId="1003" quotePrefix="false">
      <alignment horizontal="right"/>
    </xf>
    <xf applyAlignment="true" applyBorder="true" applyFill="true" applyFont="true" applyNumberFormat="true" borderId="1" fillId="4" fontId="0" numFmtId="1003" quotePrefix="false">
      <alignment horizontal="right"/>
    </xf>
    <xf applyAlignment="true" applyBorder="true" applyFill="true" applyFont="true" applyNumberFormat="true" borderId="1" fillId="2" fontId="3" numFmtId="1000" quotePrefix="false">
      <alignment horizontal="right"/>
    </xf>
    <xf applyAlignment="true" applyBorder="true" applyFill="true" applyFont="true" applyNumberFormat="true" borderId="1" fillId="2" fontId="1" numFmtId="1007" quotePrefix="false">
      <alignment horizontal="right"/>
    </xf>
    <xf applyAlignment="true" applyBorder="true" applyFill="true" applyFont="true" applyNumberFormat="true" borderId="4" fillId="2" fontId="2" numFmtId="1000" quotePrefix="false">
      <alignment horizontal="center" vertical="center" wrapText="true"/>
    </xf>
    <xf applyAlignment="true" applyFill="true" applyFont="true" applyNumberFormat="true" borderId="0" fillId="2" fontId="2" numFmtId="1000" quotePrefix="false">
      <alignment horizontal="center" vertical="center" wrapText="true"/>
    </xf>
    <xf applyAlignment="true" applyBorder="true" applyFill="true" applyFont="true" applyNumberFormat="true" borderId="12" fillId="2" fontId="2" numFmtId="1002" quotePrefix="false">
      <alignment horizontal="center"/>
    </xf>
    <xf applyAlignment="true" applyBorder="true" applyFill="true" applyFont="true" applyNumberFormat="true" borderId="12" fillId="2" fontId="2" numFmtId="1000" quotePrefix="false">
      <alignment horizontal="center"/>
    </xf>
    <xf applyAlignment="true" applyBorder="true" applyFill="true" applyFont="true" applyNumberFormat="true" borderId="13" fillId="2" fontId="2" numFmtId="1002" quotePrefix="false">
      <alignment horizontal="center"/>
    </xf>
    <xf applyAlignment="true" applyBorder="true" applyFill="true" applyFont="true" applyNumberFormat="true" borderId="13" fillId="2" fontId="2" numFmtId="1000" quotePrefix="false">
      <alignment horizontal="center"/>
    </xf>
    <xf applyAlignment="true" applyBorder="true" applyFill="true" applyFont="true" applyNumberFormat="true" borderId="1" fillId="2" fontId="3" numFmtId="1003" quotePrefix="false">
      <alignment horizontal="center" vertical="center"/>
    </xf>
    <xf applyAlignment="true" applyBorder="true" applyFill="true" applyFont="true" applyNumberFormat="true" borderId="1" fillId="2" fontId="1" numFmtId="1003" quotePrefix="false">
      <alignment horizontal="center" vertical="center"/>
    </xf>
    <xf applyAlignment="true" applyBorder="true" applyFill="true" applyFont="true" applyNumberFormat="true" borderId="1" fillId="5" fontId="3" numFmtId="1002" quotePrefix="false">
      <alignment horizontal="center"/>
    </xf>
    <xf applyAlignment="true" applyBorder="true" applyFont="true" applyNumberFormat="true" borderId="1" fillId="0" fontId="1" numFmtId="1003" quotePrefix="false">
      <alignment horizontal="center"/>
    </xf>
    <xf applyAlignment="true" applyBorder="true" applyFont="true" applyNumberFormat="true" borderId="1" fillId="0" fontId="1" numFmtId="1003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ill="true" applyFont="true" applyNumberFormat="true" borderId="1" fillId="4" fontId="7" numFmtId="1003" quotePrefix="false">
      <alignment horizontal="center"/>
    </xf>
    <xf applyAlignment="true" applyBorder="true" applyFill="true" applyFont="true" applyNumberFormat="true" borderId="1" fillId="4" fontId="8" numFmtId="1003" quotePrefix="false">
      <alignment horizontal="center"/>
    </xf>
    <xf applyAlignment="true" applyBorder="true" applyFill="true" applyFont="true" applyNumberFormat="true" borderId="1" fillId="4" fontId="9" numFmtId="1003" quotePrefix="false">
      <alignment horizontal="center"/>
    </xf>
    <xf applyAlignment="true" applyBorder="true" applyFont="true" applyNumberFormat="true" borderId="1" fillId="0" fontId="1" numFmtId="1003" quotePrefix="false">
      <alignment horizontal="left"/>
    </xf>
    <xf applyAlignment="true" applyBorder="true" applyFont="true" applyNumberFormat="true" borderId="1" fillId="0" fontId="0" numFmtId="1003" quotePrefix="false">
      <alignment horizontal="left"/>
    </xf>
    <xf applyBorder="true" applyFont="true" applyNumberFormat="true" borderId="2" fillId="0" fontId="1" numFmtId="1008" quotePrefix="false"/>
    <xf applyBorder="true" applyFill="true" applyFont="true" applyNumberFormat="true" borderId="2" fillId="6" fontId="1" numFmtId="1008" quotePrefix="false"/>
    <xf applyBorder="true" applyFill="true" applyFont="true" applyNumberFormat="true" borderId="2" fillId="6" fontId="1" numFmtId="1000" quotePrefix="false"/>
    <xf applyBorder="true" applyFill="true" applyFont="true" applyNumberFormat="true" borderId="2" fillId="4" fontId="1" numFmtId="1008" quotePrefix="false"/>
    <xf applyAlignment="true" applyBorder="true" applyFont="true" applyNumberFormat="true" borderId="4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Border="true" applyFont="true" applyNumberFormat="true" borderId="5" fillId="0" fontId="3" numFmtId="1000" quotePrefix="false">
      <alignment horizontal="center"/>
    </xf>
    <xf applyAlignment="true" applyFill="true" applyFont="true" applyNumberFormat="true" borderId="0" fillId="4" fontId="9" numFmtId="1003" quotePrefix="false">
      <alignment horizontal="center"/>
    </xf>
    <xf applyAlignment="true" applyBorder="true" applyFont="true" applyNumberFormat="true" borderId="1" fillId="0" fontId="10" numFmtId="1000" quotePrefix="false">
      <alignment horizontal="center" vertical="center"/>
    </xf>
    <xf applyBorder="true" applyFont="true" applyNumberFormat="true" borderId="7" fillId="0" fontId="3" numFmtId="1002" quotePrefix="false"/>
    <xf applyBorder="true" applyFont="true" applyNumberFormat="true" borderId="11" fillId="0" fontId="3" numFmtId="1002" quotePrefix="false"/>
    <xf applyBorder="true" applyFill="true" applyFont="true" applyNumberFormat="true" borderId="2" fillId="6" fontId="1" numFmtId="1003" quotePrefix="false"/>
    <xf applyAlignment="true" applyBorder="true" applyFont="true" applyNumberFormat="true" borderId="1" fillId="0" fontId="1" numFmtId="1002" quotePrefix="false">
      <alignment horizontal="center"/>
    </xf>
    <xf applyAlignment="true" applyBorder="true" applyFill="true" applyFont="true" applyNumberFormat="true" borderId="1" fillId="4" fontId="1" numFmtId="1002" quotePrefix="false">
      <alignment horizontal="center"/>
    </xf>
    <xf applyBorder="true" applyFont="true" applyNumberFormat="true" borderId="1" fillId="0" fontId="11" numFmtId="1003" quotePrefix="false"/>
    <xf applyBorder="true" applyFont="true" applyNumberFormat="true" borderId="1" fillId="0" fontId="11" numFmtId="1000" quotePrefix="false"/>
    <xf applyBorder="true" applyFont="true" applyNumberFormat="true" borderId="1" fillId="0" fontId="1" numFmtId="1007" quotePrefix="false"/>
    <xf applyAlignment="true" applyBorder="true" applyFont="true" applyNumberFormat="true" borderId="1" fillId="0" fontId="1" numFmtId="1003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BJ50"/>
  <sheetViews>
    <sheetView showZeros="true" workbookViewId="0"/>
  </sheetViews>
  <sheetFormatPr baseColWidth="8" customHeight="false" defaultColWidth="9.14062530925693" defaultRowHeight="14.25" zeroHeight="false"/>
  <cols>
    <col customWidth="true" max="1" min="1" outlineLevel="0" width="28.2851566656466"/>
    <col customWidth="true" max="2" min="2" outlineLevel="0" width="15.0000005074985"/>
    <col customWidth="true" max="3" min="3" outlineLevel="0" width="6.14062480175838"/>
    <col customWidth="true" max="4" min="4" outlineLevel="0" width="14.7109374563868"/>
    <col customWidth="true" max="5" min="5" outlineLevel="0" width="6.99999983083382"/>
    <col customWidth="true" max="6" min="6" outlineLevel="0" width="17.7109372872207"/>
    <col customWidth="true" max="7" min="7" outlineLevel="0" width="6.71093745638684"/>
    <col customWidth="true" max="8" min="8" outlineLevel="0" style="1" width="16.2851559889819"/>
    <col customWidth="true" max="9" min="9" outlineLevel="0" style="1" width="13.9999996616676"/>
    <col customWidth="true" hidden="true" max="10" min="10" outlineLevel="0" style="2" width="25.5703128237946"/>
    <col customWidth="true" hidden="true" max="11" min="11" outlineLevel="0" style="2" width="14.1406254784231"/>
    <col customWidth="true" hidden="true" max="12" min="12" outlineLevel="0" style="2" width="16.9999994925015"/>
    <col customWidth="true" hidden="true" max="13" min="13" outlineLevel="0" style="2" width="10.7109374563868"/>
    <col customWidth="true" hidden="true" max="14" min="14" outlineLevel="0" style="2" width="19.710937625553"/>
    <col customWidth="true" hidden="true" max="15" min="15" outlineLevel="0" style="2" width="12.7109371180545"/>
    <col customWidth="true" hidden="true" max="17" min="16" outlineLevel="0" width="20.5703126546285"/>
    <col customWidth="true" hidden="true" max="18" min="18" outlineLevel="0" width="19.570313162127"/>
    <col customWidth="true" hidden="true" max="19" min="19" outlineLevel="0" width="18.5703123162961"/>
    <col customWidth="true" hidden="true" max="20" min="20" outlineLevel="0" width="19.570313162127"/>
    <col customWidth="true" hidden="true" max="21" min="21" outlineLevel="0" width="7.14062497092456"/>
    <col customWidth="true" hidden="true" max="22" min="22" outlineLevel="0" width="25.5703128237946"/>
    <col customWidth="true" hidden="true" max="23" min="23" outlineLevel="0" width="1.14062497092456"/>
    <col customWidth="true" hidden="true" max="24" min="24" outlineLevel="0" width="0.425781255947249"/>
    <col customWidth="true" hidden="true" max="25" min="25" outlineLevel="0" width="1.71093745638684"/>
    <col customWidth="true" hidden="true" max="26" min="26" outlineLevel="0" width="1.28515624273114"/>
    <col customWidth="true" hidden="true" max="27" min="27" outlineLevel="0" width="1.14062497092456"/>
    <col customWidth="true" max="28" min="28" outlineLevel="0" width="23.7109383022178"/>
    <col customWidth="true" max="29" min="29" outlineLevel="0" width="9.42578129823879"/>
    <col customWidth="true" hidden="true" max="30" min="30" outlineLevel="0" width="13.285156158148"/>
    <col customWidth="true" hidden="true" max="31" min="31" outlineLevel="0" width="10.1406248017584"/>
    <col customWidth="true" hidden="true" max="32" min="32" outlineLevel="0" width="15.4257809599064"/>
    <col customWidth="true" hidden="true" max="33" min="33" outlineLevel="0" width="10.1406248017584"/>
    <col customWidth="true" hidden="true" max="34" min="34" outlineLevel="0" width="13.9999996616676"/>
    <col customWidth="true" hidden="true" max="35" min="35" outlineLevel="0" width="10.1406248017584"/>
    <col customWidth="true" hidden="true" max="36" min="36" outlineLevel="0" width="13.4257806215741"/>
    <col bestFit="true" customWidth="true" hidden="true" max="37" min="37" outlineLevel="0" width="9.14062530925693"/>
    <col customWidth="true" hidden="true" max="38" min="38" outlineLevel="0" width="14.425781467405"/>
    <col bestFit="true" customWidth="true" hidden="true" max="39" min="39" outlineLevel="0" width="9.14062530925693"/>
    <col customWidth="true" hidden="true" max="40" min="40" outlineLevel="0" width="13.7109379638854"/>
    <col bestFit="true" customWidth="true" hidden="true" max="41" min="41" outlineLevel="0" width="9.14062530925693"/>
    <col customWidth="true" hidden="true" max="42" min="42" outlineLevel="0" width="15.2812494343506"/>
    <col bestFit="true" customWidth="true" hidden="true" max="43" min="43" outlineLevel="0" width="9.14062530925693"/>
    <col customWidth="true" hidden="true" max="44" min="44" outlineLevel="0" width="13.8515624273114"/>
    <col customWidth="true" hidden="true" max="45" min="45" outlineLevel="0" width="11.5742188709274"/>
    <col customWidth="true" hidden="true" max="46" min="46" outlineLevel="0" width="15.2812494343506"/>
    <col bestFit="true" customWidth="true" hidden="true" max="47" min="47" outlineLevel="0" width="9.14062530925693"/>
    <col customWidth="true" hidden="true" max="48" min="48" outlineLevel="0" width="14.5742187017612"/>
    <col bestFit="true" customWidth="true" hidden="true" max="49" min="49" outlineLevel="0" width="9.14062530925693"/>
    <col customWidth="true" hidden="true" max="50" min="50" outlineLevel="0" width="15.0039062162989"/>
    <col bestFit="true" customWidth="true" hidden="true" max="51" min="51" outlineLevel="0" width="9.14062530925693"/>
    <col customWidth="true" max="52" min="52" outlineLevel="0" width="14.8515619198129"/>
    <col customWidth="true" max="54" min="54" outlineLevel="0" width="18.7109381330516"/>
    <col customWidth="true" max="55" min="55" outlineLevel="0" width="12.1406251400907"/>
    <col customWidth="true" max="56" min="56" outlineLevel="0" width="15.1406249709246"/>
    <col customWidth="true" max="58" min="58" outlineLevel="0" width="17.0039065546313"/>
    <col bestFit="true" customWidth="true" max="60" min="60" outlineLevel="0" width="11.9681094681128"/>
    <col bestFit="true" customWidth="true" max="61" min="61" outlineLevel="0" width="10.0969203804141"/>
  </cols>
  <sheetData>
    <row customHeight="true" ht="27.75" outlineLevel="0" r="2">
      <c r="A2" s="3" t="n"/>
      <c r="B2" s="4" t="s">
        <v>0</v>
      </c>
      <c r="C2" s="4" t="s">
        <v>1</v>
      </c>
      <c r="D2" s="4" t="s">
        <v>2</v>
      </c>
      <c r="E2" s="4" t="s">
        <v>1</v>
      </c>
      <c r="F2" s="4" t="s">
        <v>3</v>
      </c>
      <c r="G2" s="4" t="s">
        <v>1</v>
      </c>
      <c r="H2" s="5" t="s">
        <v>4</v>
      </c>
      <c r="I2" s="5" t="s">
        <v>1</v>
      </c>
      <c r="J2" s="6" t="s">
        <v>5</v>
      </c>
      <c r="K2" s="7" t="s">
        <v>1</v>
      </c>
      <c r="L2" s="8" t="s">
        <v>6</v>
      </c>
      <c r="M2" s="7" t="s">
        <v>1</v>
      </c>
      <c r="N2" s="8" t="s">
        <v>7</v>
      </c>
      <c r="O2" s="7" t="s">
        <v>1</v>
      </c>
      <c r="P2" s="8" t="s">
        <v>8</v>
      </c>
      <c r="Q2" s="7" t="s">
        <v>1</v>
      </c>
      <c r="R2" s="8" t="s">
        <v>9</v>
      </c>
      <c r="S2" s="7" t="s">
        <v>1</v>
      </c>
      <c r="T2" s="8" t="s">
        <v>10</v>
      </c>
      <c r="U2" s="7" t="s">
        <v>1</v>
      </c>
      <c r="V2" s="8" t="s">
        <v>11</v>
      </c>
      <c r="W2" s="7" t="s">
        <v>1</v>
      </c>
      <c r="X2" s="8" t="s">
        <v>12</v>
      </c>
      <c r="Y2" s="7" t="s">
        <v>1</v>
      </c>
      <c r="Z2" s="9" t="n">
        <v>44896</v>
      </c>
      <c r="AA2" s="10" t="s">
        <v>1</v>
      </c>
      <c r="AB2" s="11" t="s">
        <v>13</v>
      </c>
      <c r="AC2" s="4" t="s">
        <v>1</v>
      </c>
      <c r="AD2" s="12" t="n">
        <v>44958</v>
      </c>
      <c r="AE2" s="4" t="s">
        <v>1</v>
      </c>
      <c r="AF2" s="12" t="n">
        <v>44986</v>
      </c>
      <c r="AG2" s="4" t="s">
        <v>1</v>
      </c>
      <c r="AH2" s="12" t="n">
        <v>45017</v>
      </c>
      <c r="AI2" s="4" t="s">
        <v>1</v>
      </c>
      <c r="AJ2" s="12" t="n">
        <v>45047</v>
      </c>
      <c r="AK2" s="4" t="s">
        <v>1</v>
      </c>
      <c r="AL2" s="12" t="n">
        <v>45078</v>
      </c>
      <c r="AM2" s="4" t="s">
        <v>1</v>
      </c>
      <c r="AN2" s="12" t="n">
        <v>45108</v>
      </c>
      <c r="AO2" s="4" t="s">
        <v>1</v>
      </c>
      <c r="AP2" s="13" t="n">
        <v>45139</v>
      </c>
      <c r="AQ2" s="14" t="s">
        <v>1</v>
      </c>
      <c r="AR2" s="15" t="n">
        <v>45170</v>
      </c>
      <c r="AS2" s="16" t="s">
        <v>1</v>
      </c>
      <c r="AT2" s="15" t="n">
        <v>45200</v>
      </c>
      <c r="AU2" s="16" t="s">
        <v>1</v>
      </c>
      <c r="AV2" s="15" t="n">
        <v>45231</v>
      </c>
      <c r="AW2" s="16" t="s">
        <v>1</v>
      </c>
      <c r="AX2" s="15" t="n">
        <v>45261</v>
      </c>
      <c r="AY2" s="16" t="s">
        <v>1</v>
      </c>
      <c r="AZ2" s="17" t="s">
        <v>14</v>
      </c>
      <c r="BA2" s="18" t="s">
        <v>1</v>
      </c>
      <c r="BB2" s="19" t="s">
        <v>15</v>
      </c>
      <c r="BC2" s="14" t="s">
        <v>16</v>
      </c>
      <c r="BD2" s="19" t="n">
        <v>45352</v>
      </c>
      <c r="BE2" s="20" t="s">
        <v>16</v>
      </c>
      <c r="BF2" s="21" t="n">
        <v>45383</v>
      </c>
      <c r="BG2" s="3" t="s">
        <v>1</v>
      </c>
      <c r="BH2" s="21" t="n">
        <v>45413</v>
      </c>
      <c r="BI2" s="3" t="s">
        <v>1</v>
      </c>
    </row>
    <row customHeight="true" ht="48" outlineLevel="0" r="3">
      <c r="A3" s="22" t="s">
        <v>17</v>
      </c>
      <c r="B3" s="23" t="s"/>
      <c r="C3" s="23" t="s"/>
      <c r="D3" s="23" t="s"/>
      <c r="E3" s="23" t="s"/>
      <c r="F3" s="23" t="s"/>
      <c r="G3" s="23" t="s"/>
      <c r="H3" s="23" t="s"/>
      <c r="I3" s="23" t="s"/>
      <c r="J3" s="23" t="s"/>
      <c r="K3" s="23" t="s"/>
      <c r="L3" s="23" t="s"/>
      <c r="M3" s="23" t="s"/>
      <c r="N3" s="23" t="s"/>
      <c r="O3" s="23" t="s"/>
      <c r="P3" s="23" t="s"/>
      <c r="Q3" s="23" t="s"/>
      <c r="R3" s="23" t="s"/>
      <c r="S3" s="23" t="s"/>
      <c r="T3" s="23" t="s"/>
      <c r="U3" s="23" t="s"/>
      <c r="V3" s="23" t="s"/>
      <c r="W3" s="23" t="s"/>
      <c r="X3" s="23" t="s"/>
      <c r="Y3" s="23" t="s"/>
      <c r="Z3" s="23" t="s"/>
      <c r="AA3" s="23" t="s"/>
      <c r="AB3" s="23" t="s"/>
      <c r="AC3" s="23" t="s"/>
      <c r="AD3" s="23" t="s"/>
      <c r="AE3" s="23" t="s"/>
      <c r="AF3" s="23" t="s"/>
      <c r="AG3" s="23" t="s"/>
      <c r="AH3" s="23" t="s"/>
      <c r="AI3" s="23" t="s"/>
      <c r="AJ3" s="23" t="s"/>
      <c r="AK3" s="23" t="s"/>
      <c r="AL3" s="23" t="s"/>
      <c r="AM3" s="23" t="s"/>
      <c r="AN3" s="23" t="s"/>
      <c r="AO3" s="23" t="s"/>
      <c r="AP3" s="23" t="s"/>
      <c r="AQ3" s="23" t="s"/>
      <c r="AR3" s="23" t="s"/>
      <c r="AS3" s="23" t="s"/>
      <c r="AT3" s="23" t="s"/>
      <c r="AU3" s="23" t="s"/>
      <c r="AV3" s="23" t="s"/>
      <c r="AW3" s="23" t="s"/>
      <c r="AX3" s="23" t="s"/>
      <c r="AY3" s="23" t="s"/>
      <c r="AZ3" s="23" t="s"/>
      <c r="BA3" s="23" t="s"/>
      <c r="BB3" s="23" t="s"/>
    </row>
    <row outlineLevel="0" r="4">
      <c r="A4" s="24" t="s">
        <v>18</v>
      </c>
      <c r="B4" s="25" t="n">
        <v>140000</v>
      </c>
      <c r="C4" s="26" t="n">
        <v>1</v>
      </c>
      <c r="D4" s="25" t="n">
        <v>0</v>
      </c>
      <c r="E4" s="26" t="n">
        <v>0</v>
      </c>
      <c r="F4" s="25" t="n">
        <v>0</v>
      </c>
      <c r="G4" s="26" t="n">
        <v>0</v>
      </c>
      <c r="H4" s="27" t="n">
        <v>0</v>
      </c>
      <c r="I4" s="28" t="s">
        <v>19</v>
      </c>
      <c r="J4" s="29" t="n"/>
      <c r="K4" s="30" t="n"/>
      <c r="L4" s="29" t="n"/>
      <c r="M4" s="30" t="n"/>
      <c r="N4" s="29" t="n"/>
      <c r="O4" s="30" t="n"/>
      <c r="P4" s="29" t="n"/>
      <c r="Q4" s="30" t="n"/>
      <c r="R4" s="31" t="n"/>
      <c r="S4" s="8" t="n"/>
      <c r="T4" s="31" t="n"/>
      <c r="U4" s="8" t="n"/>
      <c r="V4" s="31" t="n"/>
      <c r="W4" s="8" t="n"/>
      <c r="X4" s="8" t="n"/>
      <c r="Y4" s="8" t="n"/>
      <c r="Z4" s="8" t="n"/>
      <c r="AA4" s="8" t="n"/>
      <c r="AB4" s="32" t="n"/>
      <c r="AC4" s="32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>
        <v>0</v>
      </c>
      <c r="AO4" s="3" t="n">
        <v>0</v>
      </c>
      <c r="AP4" s="16" t="n"/>
      <c r="AQ4" s="16" t="n"/>
      <c r="AR4" s="33" t="n"/>
      <c r="AS4" s="33" t="n"/>
      <c r="AT4" s="16" t="n"/>
      <c r="AU4" s="16" t="n"/>
      <c r="AV4" s="16" t="n"/>
      <c r="AW4" s="16" t="n"/>
      <c r="AX4" s="16" t="n"/>
      <c r="AY4" s="16" t="n"/>
      <c r="AZ4" s="34" t="n"/>
      <c r="BA4" s="34" t="n"/>
      <c r="BB4" s="16" t="n"/>
      <c r="BC4" s="16" t="n"/>
      <c r="BD4" s="16" t="n"/>
      <c r="BE4" s="35" t="n"/>
      <c r="BF4" s="3" t="n"/>
      <c r="BG4" s="3" t="n"/>
      <c r="BH4" s="3" t="n"/>
      <c r="BI4" s="3" t="n"/>
    </row>
    <row outlineLevel="0" r="5">
      <c r="A5" s="24" t="s">
        <v>20</v>
      </c>
      <c r="B5" s="25" t="n">
        <v>1200000</v>
      </c>
      <c r="C5" s="26" t="n">
        <v>6</v>
      </c>
      <c r="D5" s="25" t="n">
        <v>1600000</v>
      </c>
      <c r="E5" s="26" t="n">
        <v>8</v>
      </c>
      <c r="F5" s="25" t="n">
        <v>400000</v>
      </c>
      <c r="G5" s="26" t="n">
        <v>2</v>
      </c>
      <c r="H5" s="27" t="n">
        <v>400000</v>
      </c>
      <c r="I5" s="28" t="n">
        <v>2</v>
      </c>
      <c r="J5" s="29" t="n"/>
      <c r="K5" s="30" t="n"/>
      <c r="L5" s="29" t="n"/>
      <c r="M5" s="30" t="n"/>
      <c r="N5" s="29" t="n"/>
      <c r="O5" s="30" t="n"/>
      <c r="P5" s="29" t="n"/>
      <c r="Q5" s="30" t="n"/>
      <c r="R5" s="31" t="n"/>
      <c r="S5" s="8" t="n"/>
      <c r="T5" s="31" t="n"/>
      <c r="U5" s="8" t="n"/>
      <c r="V5" s="31" t="n"/>
      <c r="W5" s="8" t="n"/>
      <c r="X5" s="8" t="n"/>
      <c r="Y5" s="8" t="n"/>
      <c r="Z5" s="8" t="n"/>
      <c r="AA5" s="8" t="n"/>
      <c r="AB5" s="32" t="n"/>
      <c r="AC5" s="32" t="n"/>
      <c r="AD5" s="3" t="n"/>
      <c r="AE5" s="3" t="n">
        <v>0</v>
      </c>
      <c r="AF5" s="3" t="n"/>
      <c r="AG5" s="3" t="n">
        <v>0</v>
      </c>
      <c r="AH5" s="3" t="n"/>
      <c r="AI5" s="3" t="n">
        <v>0</v>
      </c>
      <c r="AJ5" s="3" t="n"/>
      <c r="AK5" s="3" t="n">
        <v>0</v>
      </c>
      <c r="AL5" s="3" t="n"/>
      <c r="AM5" s="3" t="n">
        <v>0</v>
      </c>
      <c r="AN5" s="3" t="n">
        <v>0</v>
      </c>
      <c r="AO5" s="3" t="n">
        <v>0</v>
      </c>
      <c r="AP5" s="16" t="n"/>
      <c r="AQ5" s="16" t="n"/>
      <c r="AR5" s="33" t="n"/>
      <c r="AS5" s="36" t="n"/>
      <c r="AT5" s="16" t="n"/>
      <c r="AU5" s="16" t="n"/>
      <c r="AV5" s="16" t="n"/>
      <c r="AW5" s="16" t="n"/>
      <c r="AX5" s="16" t="n"/>
      <c r="AY5" s="16" t="n"/>
      <c r="AZ5" s="34" t="n"/>
      <c r="BA5" s="34" t="n"/>
      <c r="BB5" s="16" t="n"/>
      <c r="BC5" s="16" t="n"/>
      <c r="BD5" s="16" t="n"/>
      <c r="BE5" s="35" t="n"/>
      <c r="BF5" s="3" t="n"/>
      <c r="BG5" s="3" t="n"/>
      <c r="BH5" s="3" t="n"/>
      <c r="BI5" s="3" t="n"/>
    </row>
    <row outlineLevel="0" r="6">
      <c r="A6" s="24" t="s">
        <v>21</v>
      </c>
      <c r="B6" s="25" t="n">
        <v>17981900</v>
      </c>
      <c r="C6" s="26" t="n">
        <v>61</v>
      </c>
      <c r="D6" s="25" t="n">
        <v>10810502.24</v>
      </c>
      <c r="E6" s="26" t="n">
        <v>37</v>
      </c>
      <c r="F6" s="25" t="n">
        <v>14400000</v>
      </c>
      <c r="G6" s="26" t="n">
        <v>48</v>
      </c>
      <c r="H6" s="27" t="n">
        <v>16450394.58</v>
      </c>
      <c r="I6" s="28" t="n">
        <v>57</v>
      </c>
      <c r="J6" s="29" t="n"/>
      <c r="K6" s="30" t="n"/>
      <c r="L6" s="29" t="n">
        <v>300000</v>
      </c>
      <c r="M6" s="30" t="n">
        <v>1</v>
      </c>
      <c r="N6" s="29" t="n">
        <v>1500000</v>
      </c>
      <c r="O6" s="29" t="n">
        <v>5</v>
      </c>
      <c r="P6" s="29" t="n">
        <v>3300000</v>
      </c>
      <c r="Q6" s="29" t="n">
        <v>11</v>
      </c>
      <c r="R6" s="37" t="n">
        <v>4800000</v>
      </c>
      <c r="S6" s="8" t="n">
        <v>15</v>
      </c>
      <c r="T6" s="37" t="n">
        <v>5100000</v>
      </c>
      <c r="U6" s="8" t="n">
        <v>17</v>
      </c>
      <c r="V6" s="37" t="n">
        <v>7200000</v>
      </c>
      <c r="W6" s="8" t="n">
        <v>24</v>
      </c>
      <c r="X6" s="37" t="n">
        <v>10800000</v>
      </c>
      <c r="Y6" s="8" t="n">
        <v>36</v>
      </c>
      <c r="Z6" s="37" t="n">
        <v>13500000</v>
      </c>
      <c r="AA6" s="8" t="n">
        <v>45</v>
      </c>
      <c r="AB6" s="38" t="n">
        <v>16500000</v>
      </c>
      <c r="AC6" s="32" t="n">
        <v>55</v>
      </c>
      <c r="AD6" s="3" t="n"/>
      <c r="AE6" s="3" t="n">
        <v>0</v>
      </c>
      <c r="AF6" s="3" t="n"/>
      <c r="AG6" s="3" t="n">
        <v>0</v>
      </c>
      <c r="AH6" s="3" t="n"/>
      <c r="AI6" s="3" t="n">
        <v>0</v>
      </c>
      <c r="AJ6" s="3" t="n"/>
      <c r="AK6" s="3" t="n">
        <v>0</v>
      </c>
      <c r="AL6" s="3" t="n"/>
      <c r="AM6" s="3" t="n">
        <v>0</v>
      </c>
      <c r="AN6" s="3" t="n">
        <v>0</v>
      </c>
      <c r="AO6" s="3" t="n">
        <v>0</v>
      </c>
      <c r="AP6" s="39" t="n">
        <v>4500000</v>
      </c>
      <c r="AQ6" s="16" t="n">
        <v>15</v>
      </c>
      <c r="AR6" s="39" t="n">
        <v>8400000</v>
      </c>
      <c r="AS6" s="16" t="n">
        <v>28</v>
      </c>
      <c r="AT6" s="36" t="n">
        <v>9600000</v>
      </c>
      <c r="AU6" s="16" t="n">
        <v>32</v>
      </c>
      <c r="AV6" s="16" t="n">
        <v>12600000</v>
      </c>
      <c r="AW6" s="16" t="n">
        <v>41</v>
      </c>
      <c r="AX6" s="36" t="n">
        <v>17300000</v>
      </c>
      <c r="AY6" s="16" t="n">
        <v>58</v>
      </c>
      <c r="AZ6" s="40" t="n">
        <v>21900000</v>
      </c>
      <c r="BA6" s="34" t="n">
        <v>73</v>
      </c>
      <c r="BB6" s="16" t="n"/>
      <c r="BC6" s="16" t="n"/>
      <c r="BD6" s="16" t="n"/>
      <c r="BE6" s="35" t="n"/>
      <c r="BF6" s="3" t="n"/>
      <c r="BG6" s="3" t="n"/>
      <c r="BH6" s="3" t="n"/>
      <c r="BI6" s="3" t="n"/>
    </row>
    <row outlineLevel="0" r="7">
      <c r="A7" s="24" t="s">
        <v>22</v>
      </c>
      <c r="B7" s="25" t="n">
        <v>2500000</v>
      </c>
      <c r="C7" s="26" t="n">
        <v>5</v>
      </c>
      <c r="D7" s="25" t="n">
        <v>7000000</v>
      </c>
      <c r="E7" s="26" t="n">
        <v>14</v>
      </c>
      <c r="F7" s="25" t="n">
        <v>8000000</v>
      </c>
      <c r="G7" s="26" t="n">
        <v>16</v>
      </c>
      <c r="H7" s="27" t="n">
        <v>5000000</v>
      </c>
      <c r="I7" s="28" t="n">
        <v>10</v>
      </c>
      <c r="J7" s="29" t="n"/>
      <c r="K7" s="30" t="n"/>
      <c r="L7" s="29" t="n">
        <v>500000</v>
      </c>
      <c r="M7" s="30" t="n">
        <v>1</v>
      </c>
      <c r="N7" s="29" t="n">
        <v>1000000</v>
      </c>
      <c r="O7" s="29" t="n">
        <v>2</v>
      </c>
      <c r="P7" s="29" t="n">
        <v>2000000</v>
      </c>
      <c r="Q7" s="29" t="n">
        <v>4</v>
      </c>
      <c r="R7" s="37" t="n">
        <v>2500000</v>
      </c>
      <c r="S7" s="8" t="n">
        <v>5</v>
      </c>
      <c r="T7" s="37" t="n">
        <v>3000000</v>
      </c>
      <c r="U7" s="8" t="n">
        <v>6</v>
      </c>
      <c r="V7" s="37" t="n">
        <v>4000000</v>
      </c>
      <c r="W7" s="8" t="n">
        <v>8</v>
      </c>
      <c r="X7" s="37" t="n">
        <v>4000000</v>
      </c>
      <c r="Y7" s="8" t="n">
        <v>8</v>
      </c>
      <c r="Z7" s="37" t="n">
        <v>5000000</v>
      </c>
      <c r="AA7" s="8" t="n">
        <v>10</v>
      </c>
      <c r="AB7" s="38" t="n">
        <v>5500000</v>
      </c>
      <c r="AC7" s="32" t="n">
        <v>11</v>
      </c>
      <c r="AD7" s="3" t="n"/>
      <c r="AE7" s="3" t="n">
        <v>0</v>
      </c>
      <c r="AF7" s="3" t="n"/>
      <c r="AG7" s="3" t="n">
        <v>0</v>
      </c>
      <c r="AH7" s="3" t="n"/>
      <c r="AI7" s="3" t="n">
        <v>0</v>
      </c>
      <c r="AJ7" s="3" t="n"/>
      <c r="AK7" s="3" t="n">
        <v>0</v>
      </c>
      <c r="AL7" s="3" t="n"/>
      <c r="AM7" s="3" t="n">
        <v>0</v>
      </c>
      <c r="AN7" s="3" t="n">
        <v>0</v>
      </c>
      <c r="AO7" s="3" t="n">
        <v>0</v>
      </c>
      <c r="AP7" s="39" t="n">
        <v>1000000</v>
      </c>
      <c r="AQ7" s="16" t="n">
        <v>2</v>
      </c>
      <c r="AR7" s="39" t="n">
        <v>2500000</v>
      </c>
      <c r="AS7" s="16" t="n">
        <v>5</v>
      </c>
      <c r="AT7" s="36" t="n">
        <v>3500000</v>
      </c>
      <c r="AU7" s="16" t="n">
        <v>7</v>
      </c>
      <c r="AV7" s="16" t="n">
        <v>3500000</v>
      </c>
      <c r="AW7" s="16" t="n">
        <v>7</v>
      </c>
      <c r="AX7" s="36" t="n">
        <v>3500000</v>
      </c>
      <c r="AY7" s="16" t="n">
        <v>7</v>
      </c>
      <c r="AZ7" s="40" t="n">
        <v>4000000</v>
      </c>
      <c r="BA7" s="34" t="n">
        <v>8</v>
      </c>
      <c r="BB7" s="16" t="n"/>
      <c r="BC7" s="16" t="n"/>
      <c r="BD7" s="16" t="n"/>
      <c r="BE7" s="35" t="n"/>
      <c r="BF7" s="3" t="n"/>
      <c r="BG7" s="3" t="n"/>
      <c r="BH7" s="3" t="n"/>
      <c r="BI7" s="3" t="n"/>
    </row>
    <row outlineLevel="0" r="8">
      <c r="A8" s="41" t="s">
        <v>23</v>
      </c>
      <c r="B8" s="42" t="n">
        <f aca="false" ca="false" dt2D="false" dtr="false" t="normal">SUM(B4:B7)</f>
        <v>21821900</v>
      </c>
      <c r="C8" s="43" t="n">
        <f aca="false" ca="false" dt2D="false" dtr="false" t="normal">SUM(C4:C7)</f>
        <v>73</v>
      </c>
      <c r="D8" s="42" t="n">
        <f aca="false" ca="false" dt2D="false" dtr="false" t="normal">SUM(D4:D7)</f>
        <v>19410502.240000002</v>
      </c>
      <c r="E8" s="43" t="n">
        <f aca="false" ca="false" dt2D="false" dtr="false" t="normal">SUM(E4:E7)</f>
        <v>59</v>
      </c>
      <c r="F8" s="42" t="n">
        <f aca="false" ca="false" dt2D="false" dtr="false" t="normal">SUM(F4:F7)</f>
        <v>22800000</v>
      </c>
      <c r="G8" s="43" t="n">
        <f aca="false" ca="false" dt2D="false" dtr="false" t="normal">SUM(G4:G7)</f>
        <v>66</v>
      </c>
      <c r="H8" s="44" t="n">
        <f aca="false" ca="false" dt2D="false" dtr="false" t="normal">SUM(H4:H7)</f>
        <v>21850394.58</v>
      </c>
      <c r="I8" s="45" t="n">
        <f aca="false" ca="false" dt2D="false" dtr="false" t="normal">SUM(I4:I7)</f>
        <v>69</v>
      </c>
      <c r="J8" s="46" t="n">
        <v>0</v>
      </c>
      <c r="K8" s="47" t="n">
        <v>0</v>
      </c>
      <c r="L8" s="46" t="n">
        <v>800000</v>
      </c>
      <c r="M8" s="47" t="n">
        <v>2</v>
      </c>
      <c r="N8" s="46" t="n">
        <f aca="false" ca="false" dt2D="false" dtr="false" t="normal">SUM(N6+N7)</f>
        <v>2500000</v>
      </c>
      <c r="O8" s="46" t="n">
        <v>7</v>
      </c>
      <c r="P8" s="46" t="n">
        <f aca="false" ca="false" dt2D="false" dtr="false" t="normal">SUM(P6+P7)</f>
        <v>5300000</v>
      </c>
      <c r="Q8" s="48" t="n">
        <f aca="false" ca="false" dt2D="false" dtr="false" t="normal">SUM(Q6:Q7)</f>
        <v>15</v>
      </c>
      <c r="R8" s="49" t="n">
        <v>7300000</v>
      </c>
      <c r="S8" s="8" t="n">
        <f aca="false" ca="false" dt2D="false" dtr="false" t="normal">SUM(S6:S7)</f>
        <v>20</v>
      </c>
      <c r="T8" s="49" t="n">
        <v>8100000</v>
      </c>
      <c r="U8" s="50" t="n">
        <v>23</v>
      </c>
      <c r="V8" s="49" t="n">
        <f aca="false" ca="false" dt2D="false" dtr="false" t="normal">SUM(V6:V7)</f>
        <v>11200000</v>
      </c>
      <c r="W8" s="50" t="n">
        <f aca="false" ca="false" dt2D="false" dtr="false" t="normal">SUM(W6:W7)</f>
        <v>32</v>
      </c>
      <c r="X8" s="31" t="n">
        <f aca="false" ca="false" dt2D="false" dtr="false" t="normal">SUM(X6:X7)</f>
        <v>14800000</v>
      </c>
      <c r="Y8" s="8" t="n">
        <f aca="false" ca="false" dt2D="false" dtr="false" t="normal">SUM(Y6:Y7)</f>
        <v>44</v>
      </c>
      <c r="Z8" s="31" t="n">
        <f aca="false" ca="false" dt2D="false" dtr="false" t="normal">SUM(Z6:Z7)</f>
        <v>18500000</v>
      </c>
      <c r="AA8" s="8" t="n">
        <f aca="false" ca="false" dt2D="false" dtr="false" t="normal">SUM(AA6:AA7)</f>
        <v>55</v>
      </c>
      <c r="AB8" s="51" t="n">
        <f aca="false" ca="false" dt2D="false" dtr="false" t="normal">SUM(AB6:AB7)</f>
        <v>22000000</v>
      </c>
      <c r="AC8" s="32" t="n">
        <f aca="false" ca="false" dt2D="false" dtr="false" t="normal">SUM(AC6:AC7)</f>
        <v>66</v>
      </c>
      <c r="AD8" s="3" t="n">
        <v>0</v>
      </c>
      <c r="AE8" s="3" t="n">
        <v>0</v>
      </c>
      <c r="AF8" s="3" t="n"/>
      <c r="AG8" s="3" t="n">
        <v>0</v>
      </c>
      <c r="AH8" s="3" t="n"/>
      <c r="AI8" s="3" t="n">
        <v>0</v>
      </c>
      <c r="AJ8" s="3" t="n"/>
      <c r="AK8" s="3" t="n">
        <v>0</v>
      </c>
      <c r="AL8" s="3" t="n"/>
      <c r="AM8" s="3" t="n">
        <v>0</v>
      </c>
      <c r="AN8" s="3" t="n">
        <v>0</v>
      </c>
      <c r="AO8" s="3" t="n">
        <v>0</v>
      </c>
      <c r="AP8" s="39" t="n">
        <v>10000000</v>
      </c>
      <c r="AQ8" s="16" t="n">
        <f aca="false" ca="false" dt2D="false" dtr="false" t="normal">AQ6+AQ7</f>
        <v>17</v>
      </c>
      <c r="AR8" s="36" t="n">
        <f aca="false" ca="false" dt2D="false" dtr="false" t="normal">SUM(AR6:AR7)</f>
        <v>10900000</v>
      </c>
      <c r="AS8" s="16" t="n">
        <f aca="false" ca="false" dt2D="false" dtr="false" t="normal">SUM(AS6:AS7)</f>
        <v>33</v>
      </c>
      <c r="AT8" s="36" t="n">
        <f aca="false" ca="false" dt2D="false" dtr="false" t="normal">SUM(AT6:AT7)</f>
        <v>13100000</v>
      </c>
      <c r="AU8" s="16" t="n">
        <f aca="false" ca="false" dt2D="false" dtr="false" t="normal">SUM(AU6:AU7)</f>
        <v>39</v>
      </c>
      <c r="AV8" s="16" t="n">
        <f aca="false" ca="false" dt2D="false" dtr="false" t="normal">SUM(AV6:AV7)</f>
        <v>16100000</v>
      </c>
      <c r="AW8" s="16" t="n">
        <f aca="false" ca="false" dt2D="false" dtr="false" t="normal">SUM(AW6:AW7)</f>
        <v>48</v>
      </c>
      <c r="AX8" s="36" t="n">
        <f aca="false" ca="false" dt2D="false" dtr="false" t="normal">SUM(AX6:AX7)</f>
        <v>20800000</v>
      </c>
      <c r="AY8" s="16" t="n">
        <f aca="false" ca="false" dt2D="false" dtr="false" t="normal">SUM(AY6:AY7)</f>
        <v>65</v>
      </c>
      <c r="AZ8" s="40" t="n">
        <f aca="false" ca="false" dt2D="false" dtr="false" t="normal">SUM(AZ6:AZ7)</f>
        <v>25900000</v>
      </c>
      <c r="BA8" s="34" t="n">
        <f aca="false" ca="false" dt2D="false" dtr="false" t="normal">SUM(BA6:BA7)</f>
        <v>81</v>
      </c>
      <c r="BB8" s="16" t="n">
        <v>0</v>
      </c>
      <c r="BC8" s="16" t="n">
        <v>0</v>
      </c>
      <c r="BD8" s="16" t="n">
        <v>0</v>
      </c>
      <c r="BE8" s="35" t="n">
        <v>0</v>
      </c>
      <c r="BF8" s="3" t="n">
        <v>0</v>
      </c>
      <c r="BG8" s="3" t="n">
        <v>0</v>
      </c>
      <c r="BH8" s="3" t="n">
        <v>0</v>
      </c>
      <c r="BI8" s="3" t="n">
        <v>0</v>
      </c>
    </row>
    <row customHeight="true" ht="69.75" outlineLevel="0" r="9">
      <c r="A9" s="22" t="s">
        <v>24</v>
      </c>
      <c r="B9" s="23" t="s"/>
      <c r="C9" s="23" t="s"/>
      <c r="D9" s="23" t="s"/>
      <c r="E9" s="23" t="s"/>
      <c r="F9" s="23" t="s"/>
      <c r="G9" s="23" t="s"/>
      <c r="H9" s="23" t="s"/>
      <c r="I9" s="23" t="s"/>
      <c r="J9" s="23" t="s"/>
      <c r="K9" s="23" t="s"/>
      <c r="L9" s="23" t="s"/>
      <c r="M9" s="23" t="s"/>
      <c r="N9" s="23" t="s"/>
      <c r="O9" s="23" t="s"/>
      <c r="P9" s="23" t="s"/>
      <c r="Q9" s="23" t="s"/>
      <c r="R9" s="23" t="s"/>
      <c r="S9" s="23" t="s"/>
      <c r="T9" s="23" t="s"/>
      <c r="U9" s="23" t="s"/>
      <c r="V9" s="23" t="s"/>
      <c r="W9" s="23" t="s"/>
      <c r="X9" s="23" t="s"/>
      <c r="Y9" s="23" t="s"/>
      <c r="Z9" s="23" t="s"/>
      <c r="AA9" s="23" t="s"/>
      <c r="AB9" s="23" t="s"/>
      <c r="AC9" s="23" t="s"/>
      <c r="AD9" s="23" t="s"/>
      <c r="AE9" s="23" t="s"/>
      <c r="AF9" s="23" t="s"/>
      <c r="AG9" s="23" t="s"/>
      <c r="AH9" s="23" t="s"/>
      <c r="AI9" s="23" t="s"/>
      <c r="AJ9" s="23" t="s"/>
      <c r="AK9" s="23" t="s"/>
      <c r="AL9" s="23" t="s"/>
      <c r="AM9" s="23" t="s"/>
      <c r="AN9" s="23" t="s"/>
      <c r="AO9" s="23" t="s"/>
      <c r="AP9" s="23" t="s"/>
      <c r="AQ9" s="23" t="s"/>
      <c r="AR9" s="23" t="s"/>
      <c r="AS9" s="23" t="s"/>
      <c r="AT9" s="23" t="s"/>
      <c r="AU9" s="23" t="s"/>
      <c r="AV9" s="23" t="s"/>
      <c r="AW9" s="23" t="s"/>
      <c r="AX9" s="23" t="s"/>
      <c r="AY9" s="23" t="s"/>
      <c r="AZ9" s="23" t="s"/>
      <c r="BA9" s="23" t="s"/>
      <c r="BB9" s="23" t="s"/>
      <c r="BC9" s="23" t="s"/>
      <c r="BD9" s="23" t="s"/>
    </row>
    <row outlineLevel="0" r="10">
      <c r="A10" s="26" t="s">
        <v>25</v>
      </c>
      <c r="B10" s="25" t="n">
        <v>480000</v>
      </c>
      <c r="C10" s="26" t="n">
        <v>4</v>
      </c>
      <c r="D10" s="25" t="n">
        <v>120000</v>
      </c>
      <c r="E10" s="26" t="n">
        <v>1</v>
      </c>
      <c r="F10" s="25" t="n"/>
      <c r="G10" s="26" t="n"/>
      <c r="H10" s="27" t="n">
        <v>120000</v>
      </c>
      <c r="I10" s="52" t="n">
        <v>1</v>
      </c>
      <c r="J10" s="29" t="n">
        <v>120000</v>
      </c>
      <c r="K10" s="53" t="n">
        <v>1</v>
      </c>
      <c r="L10" s="29" t="n">
        <v>120000</v>
      </c>
      <c r="M10" s="53" t="n">
        <v>1</v>
      </c>
      <c r="N10" s="29" t="n">
        <v>120000</v>
      </c>
      <c r="O10" s="53" t="n">
        <v>1</v>
      </c>
      <c r="P10" s="29" t="n">
        <v>120000</v>
      </c>
      <c r="Q10" s="53" t="n">
        <v>1</v>
      </c>
      <c r="R10" s="29" t="n">
        <v>120000</v>
      </c>
      <c r="S10" s="8" t="n">
        <v>1</v>
      </c>
      <c r="T10" s="29" t="n">
        <v>120000</v>
      </c>
      <c r="U10" s="8" t="n">
        <v>1</v>
      </c>
      <c r="V10" s="29" t="n">
        <v>120000</v>
      </c>
      <c r="W10" s="8" t="n">
        <v>1</v>
      </c>
      <c r="X10" s="29" t="n">
        <v>120000</v>
      </c>
      <c r="Y10" s="8" t="n">
        <v>1</v>
      </c>
      <c r="Z10" s="29" t="n">
        <v>120000</v>
      </c>
      <c r="AA10" s="8" t="n">
        <v>1</v>
      </c>
      <c r="AB10" s="54" t="n">
        <v>120000</v>
      </c>
      <c r="AC10" s="32" t="n">
        <v>1</v>
      </c>
      <c r="AD10" s="55" t="n"/>
      <c r="AE10" s="3" t="n"/>
      <c r="AF10" s="55" t="n"/>
      <c r="AG10" s="3" t="n"/>
      <c r="AH10" s="55" t="n">
        <v>120000</v>
      </c>
      <c r="AI10" s="3" t="n">
        <v>1</v>
      </c>
      <c r="AJ10" s="55" t="n">
        <v>120000</v>
      </c>
      <c r="AK10" s="3" t="n">
        <v>1</v>
      </c>
      <c r="AL10" s="55" t="n">
        <v>120000</v>
      </c>
      <c r="AM10" s="3" t="n">
        <v>1</v>
      </c>
      <c r="AN10" s="55" t="n">
        <v>120000</v>
      </c>
      <c r="AO10" s="3" t="n">
        <v>1</v>
      </c>
      <c r="AP10" s="56" t="n">
        <v>120000</v>
      </c>
      <c r="AQ10" s="57" t="n">
        <v>1</v>
      </c>
      <c r="AR10" s="39" t="n">
        <v>120000</v>
      </c>
      <c r="AS10" s="58" t="n">
        <v>1</v>
      </c>
      <c r="AT10" s="39" t="n">
        <v>120000</v>
      </c>
      <c r="AU10" s="16" t="n">
        <v>1</v>
      </c>
      <c r="AV10" s="39" t="n">
        <v>240000</v>
      </c>
      <c r="AW10" s="16" t="n">
        <v>2</v>
      </c>
      <c r="AX10" s="39" t="n">
        <v>240000</v>
      </c>
      <c r="AY10" s="16" t="n">
        <v>2</v>
      </c>
      <c r="AZ10" s="59" t="n">
        <v>360000</v>
      </c>
      <c r="BA10" s="34" t="n">
        <v>3</v>
      </c>
      <c r="BB10" s="16" t="n"/>
      <c r="BC10" s="16" t="n"/>
      <c r="BD10" s="16" t="n"/>
      <c r="BE10" s="35" t="n"/>
      <c r="BF10" s="3" t="n"/>
      <c r="BG10" s="3" t="n"/>
      <c r="BH10" s="3" t="n"/>
      <c r="BI10" s="3" t="n"/>
    </row>
    <row outlineLevel="0" r="11">
      <c r="A11" s="26" t="s">
        <v>26</v>
      </c>
      <c r="B11" s="25" t="n"/>
      <c r="C11" s="26" t="n">
        <v>0</v>
      </c>
      <c r="D11" s="25" t="n"/>
      <c r="E11" s="26" t="n"/>
      <c r="F11" s="25" t="n">
        <v>270000</v>
      </c>
      <c r="G11" s="26" t="n">
        <v>2</v>
      </c>
      <c r="H11" s="27" t="n"/>
      <c r="I11" s="52" t="n"/>
      <c r="J11" s="29" t="n">
        <v>135000</v>
      </c>
      <c r="K11" s="53" t="n">
        <v>1</v>
      </c>
      <c r="L11" s="29" t="n">
        <v>135000</v>
      </c>
      <c r="M11" s="53" t="n">
        <v>1</v>
      </c>
      <c r="N11" s="29" t="n">
        <v>135000</v>
      </c>
      <c r="O11" s="53" t="n">
        <v>1</v>
      </c>
      <c r="P11" s="29" t="n">
        <v>135000</v>
      </c>
      <c r="Q11" s="53" t="n">
        <v>1</v>
      </c>
      <c r="R11" s="29" t="n">
        <v>135000</v>
      </c>
      <c r="S11" s="8" t="n">
        <v>1</v>
      </c>
      <c r="T11" s="29" t="n">
        <v>135000</v>
      </c>
      <c r="U11" s="8" t="n">
        <v>1</v>
      </c>
      <c r="V11" s="29" t="n">
        <v>135000</v>
      </c>
      <c r="W11" s="8" t="n">
        <v>1</v>
      </c>
      <c r="X11" s="29" t="n">
        <v>135000</v>
      </c>
      <c r="Y11" s="8" t="n">
        <v>1</v>
      </c>
      <c r="Z11" s="29" t="n">
        <v>135000</v>
      </c>
      <c r="AA11" s="8" t="n">
        <v>1</v>
      </c>
      <c r="AB11" s="54" t="n">
        <v>270000</v>
      </c>
      <c r="AC11" s="32" t="n">
        <v>2</v>
      </c>
      <c r="AD11" s="55" t="n"/>
      <c r="AE11" s="3" t="n"/>
      <c r="AF11" s="55" t="n"/>
      <c r="AG11" s="3" t="n"/>
      <c r="AH11" s="55" t="n"/>
      <c r="AI11" s="3" t="n"/>
      <c r="AJ11" s="55" t="n"/>
      <c r="AK11" s="3" t="n"/>
      <c r="AL11" s="55" t="n">
        <v>270000</v>
      </c>
      <c r="AM11" s="3" t="n">
        <v>2</v>
      </c>
      <c r="AN11" s="55" t="n">
        <v>405000</v>
      </c>
      <c r="AO11" s="3" t="n">
        <v>3</v>
      </c>
      <c r="AP11" s="56" t="n">
        <v>405000</v>
      </c>
      <c r="AQ11" s="57" t="n">
        <v>3</v>
      </c>
      <c r="AR11" s="39" t="n">
        <v>405000</v>
      </c>
      <c r="AS11" s="58" t="n">
        <v>3</v>
      </c>
      <c r="AT11" s="39" t="n">
        <v>405000</v>
      </c>
      <c r="AU11" s="16" t="n">
        <v>3</v>
      </c>
      <c r="AV11" s="39" t="n">
        <v>405000</v>
      </c>
      <c r="AW11" s="16" t="n">
        <v>3</v>
      </c>
      <c r="AX11" s="39" t="n">
        <v>405000</v>
      </c>
      <c r="AY11" s="16" t="n">
        <v>3</v>
      </c>
      <c r="AZ11" s="59" t="n">
        <v>405000</v>
      </c>
      <c r="BA11" s="34" t="n">
        <v>3</v>
      </c>
      <c r="BB11" s="16" t="n"/>
      <c r="BC11" s="16" t="n"/>
      <c r="BD11" s="16" t="n"/>
      <c r="BE11" s="35" t="n"/>
      <c r="BF11" s="3" t="n"/>
      <c r="BG11" s="3" t="n"/>
      <c r="BH11" s="3" t="n"/>
      <c r="BI11" s="3" t="n"/>
    </row>
    <row outlineLevel="0" r="12">
      <c r="A12" s="26" t="s">
        <v>27</v>
      </c>
      <c r="B12" s="25" t="n">
        <v>290000</v>
      </c>
      <c r="C12" s="26" t="n">
        <v>2</v>
      </c>
      <c r="D12" s="25" t="n">
        <v>580000</v>
      </c>
      <c r="E12" s="26" t="n">
        <v>4</v>
      </c>
      <c r="F12" s="25" t="n">
        <v>145000</v>
      </c>
      <c r="G12" s="26" t="n">
        <v>1</v>
      </c>
      <c r="H12" s="27" t="n"/>
      <c r="I12" s="52" t="n"/>
      <c r="J12" s="29" t="n"/>
      <c r="K12" s="53" t="n"/>
      <c r="L12" s="29" t="n"/>
      <c r="M12" s="53" t="n"/>
      <c r="N12" s="29" t="n"/>
      <c r="O12" s="53" t="n"/>
      <c r="P12" s="29" t="n"/>
      <c r="Q12" s="53" t="n"/>
      <c r="R12" s="31" t="n"/>
      <c r="S12" s="8" t="n"/>
      <c r="T12" s="31" t="n"/>
      <c r="U12" s="8" t="n"/>
      <c r="V12" s="31" t="n"/>
      <c r="W12" s="8" t="n"/>
      <c r="X12" s="31" t="n"/>
      <c r="Y12" s="8" t="n"/>
      <c r="Z12" s="31" t="n"/>
      <c r="AA12" s="8" t="n"/>
      <c r="AB12" s="60" t="n"/>
      <c r="AC12" s="32" t="n"/>
      <c r="AD12" s="55" t="n">
        <v>145000</v>
      </c>
      <c r="AE12" s="3" t="n">
        <v>1</v>
      </c>
      <c r="AF12" s="55" t="n">
        <v>145000</v>
      </c>
      <c r="AG12" s="3" t="n">
        <v>1</v>
      </c>
      <c r="AH12" s="55" t="n">
        <v>145000</v>
      </c>
      <c r="AI12" s="3" t="n">
        <v>1</v>
      </c>
      <c r="AJ12" s="55" t="n">
        <v>145000</v>
      </c>
      <c r="AK12" s="3" t="n">
        <v>1</v>
      </c>
      <c r="AL12" s="55" t="n">
        <v>145000</v>
      </c>
      <c r="AM12" s="3" t="n">
        <v>1</v>
      </c>
      <c r="AN12" s="55" t="n">
        <v>145000</v>
      </c>
      <c r="AO12" s="3" t="n">
        <v>1</v>
      </c>
      <c r="AP12" s="56" t="n">
        <v>145000</v>
      </c>
      <c r="AQ12" s="57" t="n">
        <v>1</v>
      </c>
      <c r="AR12" s="39" t="n">
        <v>145000</v>
      </c>
      <c r="AS12" s="58" t="n">
        <v>1</v>
      </c>
      <c r="AT12" s="39" t="n">
        <v>145000</v>
      </c>
      <c r="AU12" s="16" t="n">
        <v>1</v>
      </c>
      <c r="AV12" s="39" t="n">
        <v>145000</v>
      </c>
      <c r="AW12" s="16" t="n">
        <v>1</v>
      </c>
      <c r="AX12" s="39" t="n">
        <v>145000</v>
      </c>
      <c r="AY12" s="16" t="n">
        <v>1</v>
      </c>
      <c r="AZ12" s="59" t="n">
        <v>145000</v>
      </c>
      <c r="BA12" s="34" t="n">
        <v>1</v>
      </c>
      <c r="BB12" s="16" t="n"/>
      <c r="BC12" s="16" t="n"/>
      <c r="BD12" s="16" t="n"/>
      <c r="BE12" s="35" t="n"/>
      <c r="BF12" s="3" t="n"/>
      <c r="BG12" s="3" t="n"/>
      <c r="BH12" s="61" t="n">
        <v>145000</v>
      </c>
      <c r="BI12" s="3" t="n">
        <v>1</v>
      </c>
    </row>
    <row outlineLevel="0" r="13">
      <c r="A13" s="26" t="s">
        <v>28</v>
      </c>
      <c r="B13" s="25" t="n">
        <v>150000</v>
      </c>
      <c r="C13" s="26" t="n">
        <v>1</v>
      </c>
      <c r="D13" s="25" t="n"/>
      <c r="E13" s="26" t="n"/>
      <c r="F13" s="25" t="n"/>
      <c r="G13" s="26" t="n"/>
      <c r="H13" s="27" t="n"/>
      <c r="I13" s="52" t="n"/>
      <c r="J13" s="29" t="n"/>
      <c r="K13" s="53" t="n"/>
      <c r="L13" s="29" t="n"/>
      <c r="M13" s="53" t="n"/>
      <c r="N13" s="29" t="n"/>
      <c r="O13" s="53" t="n"/>
      <c r="P13" s="29" t="n"/>
      <c r="Q13" s="53" t="n"/>
      <c r="R13" s="31" t="n"/>
      <c r="S13" s="8" t="n"/>
      <c r="T13" s="31" t="n"/>
      <c r="U13" s="8" t="n"/>
      <c r="V13" s="31" t="n"/>
      <c r="W13" s="8" t="n"/>
      <c r="X13" s="31" t="n"/>
      <c r="Y13" s="8" t="n"/>
      <c r="Z13" s="31" t="n"/>
      <c r="AA13" s="8" t="n"/>
      <c r="AB13" s="60" t="n"/>
      <c r="AC13" s="32" t="n"/>
      <c r="AD13" s="55" t="n"/>
      <c r="AE13" s="3" t="n"/>
      <c r="AF13" s="55" t="n"/>
      <c r="AG13" s="3" t="n"/>
      <c r="AH13" s="55" t="n"/>
      <c r="AI13" s="3" t="n"/>
      <c r="AJ13" s="55" t="n"/>
      <c r="AK13" s="3" t="n"/>
      <c r="AL13" s="3" t="n"/>
      <c r="AM13" s="3" t="n"/>
      <c r="AN13" s="3" t="n"/>
      <c r="AO13" s="3" t="n"/>
      <c r="AP13" s="57" t="n"/>
      <c r="AQ13" s="57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40" t="n"/>
      <c r="BA13" s="34" t="n"/>
      <c r="BB13" s="16" t="n"/>
      <c r="BC13" s="16" t="n"/>
      <c r="BD13" s="16" t="n"/>
      <c r="BE13" s="35" t="n"/>
      <c r="BF13" s="3" t="n"/>
      <c r="BG13" s="3" t="n"/>
      <c r="BH13" s="3" t="n"/>
      <c r="BI13" s="3" t="n"/>
    </row>
    <row outlineLevel="0" r="14">
      <c r="A14" s="26" t="s">
        <v>29</v>
      </c>
      <c r="B14" s="25" t="n">
        <v>160000</v>
      </c>
      <c r="C14" s="26" t="n">
        <v>1</v>
      </c>
      <c r="D14" s="25" t="n"/>
      <c r="E14" s="26" t="n"/>
      <c r="F14" s="25" t="n"/>
      <c r="G14" s="26" t="n"/>
      <c r="H14" s="27" t="n">
        <v>160000</v>
      </c>
      <c r="I14" s="52" t="n">
        <v>1</v>
      </c>
      <c r="J14" s="29" t="n"/>
      <c r="K14" s="53" t="n"/>
      <c r="L14" s="29" t="n"/>
      <c r="M14" s="53" t="n"/>
      <c r="N14" s="29" t="n"/>
      <c r="O14" s="53" t="n"/>
      <c r="P14" s="29" t="n">
        <v>160000</v>
      </c>
      <c r="Q14" s="53" t="n">
        <v>1</v>
      </c>
      <c r="R14" s="29" t="n">
        <v>160000</v>
      </c>
      <c r="S14" s="8" t="n">
        <v>1</v>
      </c>
      <c r="T14" s="29" t="n">
        <v>160000</v>
      </c>
      <c r="U14" s="8" t="n">
        <v>1</v>
      </c>
      <c r="V14" s="29" t="n">
        <v>160000</v>
      </c>
      <c r="W14" s="8" t="n">
        <v>1</v>
      </c>
      <c r="X14" s="29" t="n">
        <v>160000</v>
      </c>
      <c r="Y14" s="8" t="n">
        <v>1</v>
      </c>
      <c r="Z14" s="29" t="n">
        <v>160000</v>
      </c>
      <c r="AA14" s="8" t="n">
        <v>1</v>
      </c>
      <c r="AB14" s="54" t="n">
        <v>320000</v>
      </c>
      <c r="AC14" s="32" t="n">
        <v>2</v>
      </c>
      <c r="AD14" s="55" t="n"/>
      <c r="AE14" s="3" t="n"/>
      <c r="AF14" s="55" t="n"/>
      <c r="AG14" s="3" t="n"/>
      <c r="AH14" s="55" t="n"/>
      <c r="AI14" s="3" t="n"/>
      <c r="AJ14" s="55" t="n"/>
      <c r="AK14" s="3" t="n"/>
      <c r="AL14" s="3" t="n"/>
      <c r="AM14" s="3" t="n"/>
      <c r="AN14" s="3" t="n"/>
      <c r="AO14" s="3" t="n"/>
      <c r="AP14" s="57" t="n"/>
      <c r="AQ14" s="57" t="n"/>
      <c r="AR14" s="16" t="n"/>
      <c r="AS14" s="16" t="n"/>
      <c r="AT14" s="16" t="n"/>
      <c r="AU14" s="16" t="n"/>
      <c r="AV14" s="16" t="n"/>
      <c r="AW14" s="16" t="n"/>
      <c r="AX14" s="16" t="n"/>
      <c r="AY14" s="16" t="n"/>
      <c r="AZ14" s="40" t="n">
        <v>160000</v>
      </c>
      <c r="BA14" s="34" t="n">
        <v>1</v>
      </c>
      <c r="BB14" s="16" t="n"/>
      <c r="BC14" s="16" t="n"/>
      <c r="BD14" s="16" t="n"/>
      <c r="BE14" s="35" t="n"/>
      <c r="BF14" s="3" t="n"/>
      <c r="BG14" s="3" t="n"/>
      <c r="BH14" s="61" t="n">
        <v>160000</v>
      </c>
      <c r="BI14" s="3" t="n">
        <v>1</v>
      </c>
    </row>
    <row outlineLevel="0" r="15">
      <c r="A15" s="26" t="s">
        <v>30</v>
      </c>
      <c r="B15" s="25" t="n">
        <v>680000</v>
      </c>
      <c r="C15" s="26" t="n">
        <v>4</v>
      </c>
      <c r="D15" s="25" t="n">
        <v>340000</v>
      </c>
      <c r="E15" s="26" t="n">
        <v>2</v>
      </c>
      <c r="F15" s="25" t="n">
        <v>408489.06</v>
      </c>
      <c r="G15" s="26" t="n">
        <v>3</v>
      </c>
      <c r="H15" s="27" t="n">
        <v>170000</v>
      </c>
      <c r="I15" s="52" t="n">
        <v>1</v>
      </c>
      <c r="J15" s="29" t="n"/>
      <c r="K15" s="53" t="n"/>
      <c r="L15" s="29" t="n"/>
      <c r="M15" s="53" t="n"/>
      <c r="N15" s="29" t="n"/>
      <c r="O15" s="53" t="n"/>
      <c r="P15" s="29" t="n"/>
      <c r="Q15" s="53" t="n"/>
      <c r="R15" s="31" t="n"/>
      <c r="S15" s="8" t="n"/>
      <c r="T15" s="31" t="n"/>
      <c r="U15" s="8" t="n"/>
      <c r="V15" s="31" t="n"/>
      <c r="W15" s="8" t="n"/>
      <c r="X15" s="31" t="n"/>
      <c r="Y15" s="8" t="n"/>
      <c r="Z15" s="31" t="n"/>
      <c r="AA15" s="8" t="n"/>
      <c r="AB15" s="60" t="n"/>
      <c r="AC15" s="32" t="n"/>
      <c r="AD15" s="55" t="n"/>
      <c r="AE15" s="3" t="n"/>
      <c r="AF15" s="55" t="n"/>
      <c r="AG15" s="3" t="n"/>
      <c r="AH15" s="55" t="n"/>
      <c r="AI15" s="3" t="n"/>
      <c r="AJ15" s="55" t="n"/>
      <c r="AK15" s="3" t="n"/>
      <c r="AL15" s="3" t="n"/>
      <c r="AM15" s="3" t="n"/>
      <c r="AN15" s="3" t="n"/>
      <c r="AO15" s="3" t="n"/>
      <c r="AP15" s="57" t="n"/>
      <c r="AQ15" s="57" t="n"/>
      <c r="AR15" s="16" t="n"/>
      <c r="AS15" s="16" t="n"/>
      <c r="AT15" s="16" t="n"/>
      <c r="AU15" s="16" t="n"/>
      <c r="AV15" s="16" t="n"/>
      <c r="AW15" s="16" t="n"/>
      <c r="AX15" s="16" t="n"/>
      <c r="AY15" s="16" t="n"/>
      <c r="AZ15" s="40" t="n">
        <v>150437.25</v>
      </c>
      <c r="BA15" s="34" t="n">
        <v>1</v>
      </c>
      <c r="BB15" s="16" t="n"/>
      <c r="BC15" s="16" t="n"/>
      <c r="BD15" s="16" t="n"/>
      <c r="BE15" s="35" t="n"/>
      <c r="BF15" s="3" t="n"/>
      <c r="BG15" s="3" t="n"/>
      <c r="BH15" s="3" t="n"/>
      <c r="BI15" s="3" t="n"/>
    </row>
    <row outlineLevel="0" r="16">
      <c r="A16" s="26" t="s">
        <v>31</v>
      </c>
      <c r="B16" s="25" t="n">
        <v>330000</v>
      </c>
      <c r="C16" s="26" t="n">
        <v>2</v>
      </c>
      <c r="D16" s="25" t="n">
        <v>175000</v>
      </c>
      <c r="E16" s="26" t="n"/>
      <c r="F16" s="25" t="n"/>
      <c r="G16" s="26" t="n"/>
      <c r="H16" s="27" t="n"/>
      <c r="I16" s="52" t="n"/>
      <c r="J16" s="29" t="n"/>
      <c r="K16" s="53" t="n"/>
      <c r="L16" s="29" t="n"/>
      <c r="M16" s="53" t="n"/>
      <c r="N16" s="29" t="n"/>
      <c r="O16" s="53" t="n"/>
      <c r="P16" s="29" t="n"/>
      <c r="Q16" s="53" t="n"/>
      <c r="R16" s="31" t="n"/>
      <c r="S16" s="8" t="n"/>
      <c r="T16" s="31" t="n"/>
      <c r="U16" s="8" t="n"/>
      <c r="V16" s="31" t="n"/>
      <c r="W16" s="8" t="n"/>
      <c r="X16" s="31" t="n"/>
      <c r="Y16" s="8" t="n"/>
      <c r="Z16" s="31" t="n"/>
      <c r="AA16" s="8" t="n"/>
      <c r="AB16" s="60" t="n"/>
      <c r="AC16" s="32" t="n"/>
      <c r="AD16" s="55" t="n"/>
      <c r="AE16" s="3" t="n"/>
      <c r="AF16" s="55" t="n"/>
      <c r="AG16" s="3" t="n"/>
      <c r="AH16" s="55" t="n"/>
      <c r="AI16" s="3" t="n"/>
      <c r="AJ16" s="55" t="n"/>
      <c r="AK16" s="3" t="n"/>
      <c r="AL16" s="3" t="n"/>
      <c r="AM16" s="3" t="n"/>
      <c r="AN16" s="3" t="n"/>
      <c r="AO16" s="3" t="n"/>
      <c r="AP16" s="57" t="n"/>
      <c r="AQ16" s="57" t="n"/>
      <c r="AR16" s="16" t="n"/>
      <c r="AS16" s="16" t="n"/>
      <c r="AT16" s="16" t="n"/>
      <c r="AU16" s="16" t="n"/>
      <c r="AV16" s="16" t="n"/>
      <c r="AW16" s="16" t="n"/>
      <c r="AX16" s="16" t="n"/>
      <c r="AY16" s="16" t="n"/>
      <c r="AZ16" s="40" t="n"/>
      <c r="BA16" s="34" t="n"/>
      <c r="BB16" s="16" t="n"/>
      <c r="BC16" s="16" t="n"/>
      <c r="BD16" s="16" t="n"/>
      <c r="BE16" s="35" t="n"/>
      <c r="BF16" s="3" t="n"/>
      <c r="BG16" s="3" t="n"/>
      <c r="BH16" s="3" t="n"/>
      <c r="BI16" s="3" t="n"/>
    </row>
    <row outlineLevel="0" r="17">
      <c r="A17" s="26" t="s">
        <v>32</v>
      </c>
      <c r="B17" s="25" t="n">
        <v>555000</v>
      </c>
      <c r="C17" s="26" t="n">
        <v>3</v>
      </c>
      <c r="D17" s="25" t="n"/>
      <c r="E17" s="26" t="n"/>
      <c r="F17" s="25" t="n"/>
      <c r="G17" s="26" t="n"/>
      <c r="H17" s="27" t="n"/>
      <c r="I17" s="52" t="n"/>
      <c r="J17" s="29" t="n"/>
      <c r="K17" s="53" t="n"/>
      <c r="L17" s="29" t="n"/>
      <c r="M17" s="53" t="n"/>
      <c r="N17" s="29" t="n"/>
      <c r="O17" s="53" t="n"/>
      <c r="P17" s="29" t="n"/>
      <c r="Q17" s="53" t="n"/>
      <c r="R17" s="31" t="n">
        <v>185000</v>
      </c>
      <c r="S17" s="8" t="n">
        <v>1</v>
      </c>
      <c r="T17" s="31" t="n">
        <v>370000</v>
      </c>
      <c r="U17" s="8" t="n">
        <v>2</v>
      </c>
      <c r="V17" s="31" t="n">
        <v>370000</v>
      </c>
      <c r="W17" s="8" t="n">
        <v>2</v>
      </c>
      <c r="X17" s="31" t="n">
        <v>370000</v>
      </c>
      <c r="Y17" s="8" t="n">
        <v>2</v>
      </c>
      <c r="Z17" s="31" t="n">
        <v>370000</v>
      </c>
      <c r="AA17" s="8" t="n">
        <v>2</v>
      </c>
      <c r="AB17" s="62" t="n">
        <v>370000</v>
      </c>
      <c r="AC17" s="32" t="n">
        <v>2</v>
      </c>
      <c r="AD17" s="55" t="n"/>
      <c r="AE17" s="3" t="n"/>
      <c r="AF17" s="55" t="n"/>
      <c r="AG17" s="3" t="n"/>
      <c r="AH17" s="55" t="n"/>
      <c r="AI17" s="3" t="n"/>
      <c r="AJ17" s="55" t="n"/>
      <c r="AK17" s="3" t="n"/>
      <c r="AL17" s="3" t="n"/>
      <c r="AM17" s="3" t="n"/>
      <c r="AN17" s="3" t="n"/>
      <c r="AO17" s="3" t="n"/>
      <c r="AP17" s="57" t="n"/>
      <c r="AQ17" s="57" t="n"/>
      <c r="AR17" s="16" t="n"/>
      <c r="AS17" s="16" t="n"/>
      <c r="AT17" s="16" t="n"/>
      <c r="AU17" s="16" t="n"/>
      <c r="AV17" s="16" t="n"/>
      <c r="AW17" s="16" t="n"/>
      <c r="AX17" s="16" t="n"/>
      <c r="AY17" s="16" t="n"/>
      <c r="AZ17" s="40" t="n">
        <v>185000</v>
      </c>
      <c r="BA17" s="34" t="n">
        <v>1</v>
      </c>
      <c r="BB17" s="16" t="n"/>
      <c r="BC17" s="16" t="n"/>
      <c r="BD17" s="16" t="n"/>
      <c r="BE17" s="35" t="n"/>
      <c r="BF17" s="3" t="n"/>
      <c r="BG17" s="3" t="n"/>
      <c r="BH17" s="3" t="n"/>
      <c r="BI17" s="3" t="n"/>
    </row>
    <row outlineLevel="0" r="18">
      <c r="A18" s="26" t="s">
        <v>20</v>
      </c>
      <c r="B18" s="25" t="n">
        <v>478200</v>
      </c>
      <c r="C18" s="26" t="n">
        <v>3</v>
      </c>
      <c r="D18" s="25" t="n">
        <v>321800</v>
      </c>
      <c r="E18" s="26" t="n">
        <v>2</v>
      </c>
      <c r="F18" s="25" t="n">
        <v>67759.8</v>
      </c>
      <c r="G18" s="26" t="n">
        <v>1</v>
      </c>
      <c r="H18" s="27" t="n"/>
      <c r="I18" s="52" t="n"/>
      <c r="J18" s="29" t="n"/>
      <c r="K18" s="53" t="n"/>
      <c r="L18" s="29" t="n"/>
      <c r="M18" s="53" t="n"/>
      <c r="N18" s="29" t="n"/>
      <c r="O18" s="53" t="n"/>
      <c r="P18" s="29" t="n"/>
      <c r="Q18" s="53" t="n"/>
      <c r="R18" s="31" t="n"/>
      <c r="S18" s="8" t="n"/>
      <c r="T18" s="31" t="n"/>
      <c r="U18" s="8" t="n"/>
      <c r="V18" s="31" t="n"/>
      <c r="W18" s="8" t="n"/>
      <c r="X18" s="31" t="n"/>
      <c r="Y18" s="8" t="n"/>
      <c r="Z18" s="31" t="n"/>
      <c r="AA18" s="8" t="n"/>
      <c r="AB18" s="60" t="n"/>
      <c r="AC18" s="32" t="n"/>
      <c r="AD18" s="55" t="n"/>
      <c r="AE18" s="3" t="n"/>
      <c r="AF18" s="55" t="n"/>
      <c r="AG18" s="3" t="n"/>
      <c r="AH18" s="55" t="n"/>
      <c r="AI18" s="3" t="n"/>
      <c r="AJ18" s="55" t="n"/>
      <c r="AK18" s="3" t="n"/>
      <c r="AL18" s="3" t="n"/>
      <c r="AM18" s="3" t="n"/>
      <c r="AN18" s="3" t="n"/>
      <c r="AO18" s="3" t="n"/>
      <c r="AP18" s="57" t="n"/>
      <c r="AQ18" s="57" t="n"/>
      <c r="AR18" s="16" t="n"/>
      <c r="AS18" s="16" t="n"/>
      <c r="AT18" s="16" t="n"/>
      <c r="AU18" s="16" t="n"/>
      <c r="AV18" s="16" t="n"/>
      <c r="AW18" s="16" t="n"/>
      <c r="AX18" s="16" t="n"/>
      <c r="AY18" s="16" t="n"/>
      <c r="AZ18" s="34" t="n"/>
      <c r="BA18" s="34" t="n"/>
      <c r="BB18" s="16" t="n"/>
      <c r="BC18" s="16" t="n"/>
      <c r="BD18" s="16" t="n"/>
      <c r="BE18" s="35" t="n"/>
      <c r="BF18" s="3" t="n"/>
      <c r="BG18" s="3" t="n"/>
      <c r="BH18" s="3" t="n"/>
      <c r="BI18" s="3" t="n"/>
    </row>
    <row outlineLevel="0" r="19">
      <c r="A19" s="63" t="s">
        <v>23</v>
      </c>
      <c r="B19" s="42" t="n">
        <f aca="false" ca="false" dt2D="false" dtr="false" t="normal">SUM(B10:B18)</f>
        <v>3123200</v>
      </c>
      <c r="C19" s="43" t="n">
        <f aca="false" ca="false" dt2D="false" dtr="false" t="normal">SUM(C10:C18)</f>
        <v>20</v>
      </c>
      <c r="D19" s="42" t="n">
        <f aca="false" ca="false" dt2D="false" dtr="false" t="normal">SUM(D10:D18)</f>
        <v>1536800</v>
      </c>
      <c r="E19" s="43" t="n">
        <f aca="false" ca="false" dt2D="false" dtr="false" t="normal">SUM(E10:E18)</f>
        <v>9</v>
      </c>
      <c r="F19" s="42" t="n">
        <f aca="false" ca="false" dt2D="false" dtr="false" t="normal">SUM(F10:F18)</f>
        <v>891248.8600000001</v>
      </c>
      <c r="G19" s="43" t="n">
        <f aca="false" ca="false" dt2D="false" dtr="false" t="normal">SUM(G10:G18)</f>
        <v>7</v>
      </c>
      <c r="H19" s="44" t="n">
        <f aca="false" ca="false" dt2D="false" dtr="false" t="normal">SUM(H10:H18)</f>
        <v>450000</v>
      </c>
      <c r="I19" s="45" t="n">
        <f aca="false" ca="false" dt2D="false" dtr="false" t="normal">SUM(I10:I18)</f>
        <v>3</v>
      </c>
      <c r="J19" s="46" t="n">
        <f aca="false" ca="false" dt2D="false" dtr="false" t="normal">SUM(J10:J18)</f>
        <v>255000</v>
      </c>
      <c r="K19" s="47" t="n">
        <f aca="false" ca="false" dt2D="false" dtr="false" t="normal">SUM(K10:K18)</f>
        <v>2</v>
      </c>
      <c r="L19" s="46" t="n">
        <f aca="false" ca="false" dt2D="false" dtr="false" t="normal">SUM(L10:L18)</f>
        <v>255000</v>
      </c>
      <c r="M19" s="47" t="n">
        <f aca="false" ca="false" dt2D="false" dtr="false" t="normal">SUM(M10:M18)</f>
        <v>2</v>
      </c>
      <c r="N19" s="46" t="n">
        <f aca="false" ca="false" dt2D="false" dtr="false" t="normal">SUM(N10:N18)</f>
        <v>255000</v>
      </c>
      <c r="O19" s="47" t="n">
        <f aca="false" ca="false" dt2D="false" dtr="false" t="normal">SUM(O10:O18)</f>
        <v>2</v>
      </c>
      <c r="P19" s="46" t="n">
        <f aca="false" ca="false" dt2D="false" dtr="false" t="normal">SUM(P10:P18)</f>
        <v>415000</v>
      </c>
      <c r="Q19" s="47" t="n">
        <f aca="false" ca="false" dt2D="false" dtr="false" t="normal">SUM(Q10:Q18)</f>
        <v>3</v>
      </c>
      <c r="R19" s="31" t="n">
        <f aca="false" ca="false" dt2D="false" dtr="false" t="normal">SUM(R10:R18)</f>
        <v>600000</v>
      </c>
      <c r="S19" s="8" t="n">
        <f aca="false" ca="false" dt2D="false" dtr="false" t="normal">SUM(S10:S18)</f>
        <v>4</v>
      </c>
      <c r="T19" s="31" t="n">
        <v>785000</v>
      </c>
      <c r="U19" s="8" t="n">
        <v>5</v>
      </c>
      <c r="V19" s="31" t="n">
        <v>785000</v>
      </c>
      <c r="W19" s="8" t="n">
        <v>5</v>
      </c>
      <c r="X19" s="31" t="n">
        <v>785000</v>
      </c>
      <c r="Y19" s="8" t="n">
        <v>5</v>
      </c>
      <c r="Z19" s="31" t="n">
        <v>785000</v>
      </c>
      <c r="AA19" s="8" t="n">
        <v>5</v>
      </c>
      <c r="AB19" s="64" t="n">
        <f aca="false" ca="false" dt2D="false" dtr="false" t="normal">SUM(AB10:AB18)</f>
        <v>1080000</v>
      </c>
      <c r="AC19" s="32" t="n">
        <f aca="false" ca="false" dt2D="false" dtr="false" t="normal">SUM(AC10:AC18)</f>
        <v>7</v>
      </c>
      <c r="AD19" s="55" t="n">
        <v>145000</v>
      </c>
      <c r="AE19" s="3" t="n">
        <v>1</v>
      </c>
      <c r="AF19" s="55" t="n">
        <v>145000</v>
      </c>
      <c r="AG19" s="3" t="n">
        <v>0</v>
      </c>
      <c r="AH19" s="55" t="n">
        <f aca="false" ca="false" dt2D="false" dtr="false" t="normal">SUM(AH10:AH18)</f>
        <v>265000</v>
      </c>
      <c r="AI19" s="3" t="n">
        <f aca="false" ca="false" dt2D="false" dtr="false" t="normal">SUM(AI10:AI18)</f>
        <v>2</v>
      </c>
      <c r="AJ19" s="55" t="n">
        <f aca="false" ca="false" dt2D="false" dtr="false" t="normal">SUM(AJ10:AJ18)</f>
        <v>265000</v>
      </c>
      <c r="AK19" s="3" t="n">
        <f aca="false" ca="false" dt2D="false" dtr="false" t="normal">SUM(AK10:AK18)</f>
        <v>2</v>
      </c>
      <c r="AL19" s="55" t="n">
        <f aca="false" ca="false" dt2D="false" dtr="false" t="normal">SUM(AL10:AL18)</f>
        <v>535000</v>
      </c>
      <c r="AM19" s="3" t="n">
        <f aca="false" ca="false" dt2D="false" dtr="false" t="normal">SUM(AM10:AM18)</f>
        <v>4</v>
      </c>
      <c r="AN19" s="55" t="n">
        <v>670000</v>
      </c>
      <c r="AO19" s="3" t="n">
        <v>5</v>
      </c>
      <c r="AP19" s="56" t="n">
        <v>670000</v>
      </c>
      <c r="AQ19" s="57" t="n">
        <v>5</v>
      </c>
      <c r="AR19" s="36" t="n">
        <f aca="false" ca="false" dt2D="false" dtr="false" t="normal">SUM(AR10:AR18)</f>
        <v>670000</v>
      </c>
      <c r="AS19" s="16" t="n">
        <f aca="false" ca="false" dt2D="false" dtr="false" t="normal">SUM(AS10:AS18)</f>
        <v>5</v>
      </c>
      <c r="AT19" s="36" t="n">
        <f aca="false" ca="false" dt2D="false" dtr="false" t="normal">SUM(AT10:AT18)</f>
        <v>670000</v>
      </c>
      <c r="AU19" s="16" t="n">
        <f aca="false" ca="false" dt2D="false" dtr="false" t="normal">SUM(AU10:AU18)</f>
        <v>5</v>
      </c>
      <c r="AV19" s="36" t="n">
        <f aca="false" ca="false" dt2D="false" dtr="false" t="normal">SUM(AV10:AV18)</f>
        <v>790000</v>
      </c>
      <c r="AW19" s="16" t="n">
        <f aca="false" ca="false" dt2D="false" dtr="false" t="normal">SUM(AW10:AW18)</f>
        <v>6</v>
      </c>
      <c r="AX19" s="36" t="n">
        <f aca="false" ca="false" dt2D="false" dtr="false" t="normal">SUM(AX10:AX18)</f>
        <v>790000</v>
      </c>
      <c r="AY19" s="16" t="n">
        <f aca="false" ca="false" dt2D="false" dtr="false" t="normal">SUM(AY10:AY18)</f>
        <v>6</v>
      </c>
      <c r="AZ19" s="40" t="n">
        <f aca="false" ca="false" dt2D="false" dtr="false" t="normal">SUM(AZ10:AZ18)</f>
        <v>1405437.25</v>
      </c>
      <c r="BA19" s="34" t="n">
        <f aca="false" ca="false" dt2D="false" dtr="false" t="normal">SUM(BA10:BA18)</f>
        <v>10</v>
      </c>
      <c r="BB19" s="16" t="n">
        <v>0</v>
      </c>
      <c r="BC19" s="16" t="n">
        <v>0</v>
      </c>
      <c r="BD19" s="16" t="n">
        <v>0</v>
      </c>
      <c r="BE19" s="35" t="n">
        <v>0</v>
      </c>
      <c r="BF19" s="3" t="n">
        <v>0</v>
      </c>
      <c r="BG19" s="3" t="n">
        <v>0</v>
      </c>
      <c r="BH19" s="3" t="n">
        <f aca="false" ca="false" dt2D="false" dtr="false" t="normal">SUM(BH12, BH14)</f>
        <v>305000</v>
      </c>
      <c r="BI19" s="3" t="n">
        <v>2</v>
      </c>
    </row>
    <row customHeight="true" ht="30.75" outlineLevel="0" r="20">
      <c r="A20" s="22" t="s">
        <v>33</v>
      </c>
      <c r="B20" s="23" t="s"/>
      <c r="C20" s="23" t="s"/>
      <c r="D20" s="23" t="s"/>
      <c r="E20" s="23" t="s"/>
      <c r="F20" s="23" t="s"/>
      <c r="G20" s="23" t="s"/>
      <c r="H20" s="23" t="s"/>
      <c r="I20" s="23" t="s"/>
      <c r="J20" s="23" t="s"/>
      <c r="K20" s="23" t="s"/>
      <c r="L20" s="23" t="s"/>
      <c r="M20" s="23" t="s"/>
      <c r="N20" s="23" t="s"/>
      <c r="O20" s="23" t="s"/>
      <c r="P20" s="23" t="s"/>
      <c r="Q20" s="23" t="s"/>
      <c r="R20" s="23" t="s"/>
      <c r="S20" s="23" t="s"/>
      <c r="T20" s="23" t="s"/>
      <c r="U20" s="23" t="s"/>
      <c r="V20" s="23" t="s"/>
      <c r="W20" s="23" t="s"/>
      <c r="X20" s="23" t="s"/>
      <c r="Y20" s="23" t="s"/>
      <c r="Z20" s="23" t="s"/>
      <c r="AA20" s="23" t="s"/>
      <c r="AB20" s="23" t="s"/>
      <c r="AC20" s="23" t="s"/>
      <c r="AD20" s="23" t="s"/>
      <c r="AE20" s="23" t="s"/>
      <c r="AF20" s="23" t="s"/>
      <c r="AG20" s="23" t="s"/>
      <c r="AH20" s="23" t="s"/>
      <c r="AI20" s="23" t="s"/>
      <c r="AJ20" s="23" t="s"/>
      <c r="AK20" s="23" t="s"/>
      <c r="AL20" s="23" t="s"/>
      <c r="AM20" s="23" t="s"/>
      <c r="AN20" s="23" t="s"/>
      <c r="AO20" s="23" t="s"/>
      <c r="AP20" s="23" t="s"/>
      <c r="AQ20" s="23" t="s"/>
      <c r="AR20" s="23" t="s"/>
      <c r="AS20" s="23" t="s"/>
      <c r="AT20" s="23" t="s"/>
      <c r="AU20" s="23" t="s"/>
      <c r="AV20" s="23" t="s"/>
      <c r="AW20" s="23" t="s"/>
      <c r="AX20" s="23" t="s"/>
      <c r="AY20" s="23" t="s"/>
      <c r="AZ20" s="23" t="s"/>
      <c r="BA20" s="23" t="s"/>
      <c r="BB20" s="23" t="s"/>
      <c r="BC20" s="23" t="s"/>
      <c r="BD20" s="23" t="s"/>
    </row>
    <row customHeight="true" ht="56.25" outlineLevel="0" r="21">
      <c r="A21" s="65" t="s">
        <v>34</v>
      </c>
      <c r="B21" s="27" t="n">
        <v>2677485.99</v>
      </c>
      <c r="C21" s="28" t="n">
        <v>94</v>
      </c>
      <c r="D21" s="27" t="n">
        <v>3741000</v>
      </c>
      <c r="E21" s="28" t="n">
        <v>127</v>
      </c>
      <c r="F21" s="27" t="n">
        <v>4168881.41</v>
      </c>
      <c r="G21" s="28" t="n">
        <v>112</v>
      </c>
      <c r="H21" s="44" t="n">
        <v>4220080.07</v>
      </c>
      <c r="I21" s="52" t="n">
        <v>157</v>
      </c>
      <c r="J21" s="27" t="n">
        <v>984000</v>
      </c>
      <c r="K21" s="52" t="n">
        <v>126</v>
      </c>
      <c r="L21" s="27" t="n">
        <v>1332000</v>
      </c>
      <c r="M21" s="52" t="n">
        <v>126</v>
      </c>
      <c r="N21" s="27" t="n">
        <v>1720714.16</v>
      </c>
      <c r="O21" s="52" t="n">
        <v>131</v>
      </c>
      <c r="P21" s="27" t="n">
        <v>2071714.16</v>
      </c>
      <c r="Q21" s="52" t="n">
        <v>131</v>
      </c>
      <c r="R21" s="38" t="n">
        <v>2428714.16</v>
      </c>
      <c r="S21" s="32" t="n">
        <v>132</v>
      </c>
      <c r="T21" s="38" t="n">
        <v>2521714.16</v>
      </c>
      <c r="U21" s="32" t="n">
        <v>133</v>
      </c>
      <c r="V21" s="38" t="n">
        <v>2941714.16</v>
      </c>
      <c r="W21" s="32" t="n">
        <v>133</v>
      </c>
      <c r="X21" s="38" t="n">
        <v>3229714.16</v>
      </c>
      <c r="Y21" s="32" t="n">
        <v>140</v>
      </c>
      <c r="Z21" s="38" t="n">
        <v>4467314.16</v>
      </c>
      <c r="AA21" s="32" t="n">
        <v>142</v>
      </c>
      <c r="AB21" s="38" t="n">
        <v>5166514.16</v>
      </c>
      <c r="AC21" s="32" t="n">
        <v>154</v>
      </c>
      <c r="AD21" s="38" t="n">
        <v>657800</v>
      </c>
      <c r="AE21" s="66" t="n">
        <v>107</v>
      </c>
      <c r="AF21" s="67" t="n">
        <v>682800</v>
      </c>
      <c r="AG21" s="66" t="n">
        <v>109</v>
      </c>
      <c r="AH21" s="67" t="n">
        <v>2110400</v>
      </c>
      <c r="AI21" s="66" t="n">
        <v>127</v>
      </c>
      <c r="AJ21" s="67" t="n">
        <v>3345000</v>
      </c>
      <c r="AK21" s="66" t="n">
        <v>138</v>
      </c>
      <c r="AL21" s="67" t="n">
        <v>4306828.64</v>
      </c>
      <c r="AM21" s="66" t="n">
        <v>140</v>
      </c>
      <c r="AN21" s="67" t="n">
        <v>5266828.64</v>
      </c>
      <c r="AO21" s="66" t="n">
        <v>141</v>
      </c>
      <c r="AP21" s="68" t="n">
        <v>6438028.64</v>
      </c>
      <c r="AQ21" s="69" t="n">
        <v>143</v>
      </c>
      <c r="AR21" s="70" t="n">
        <v>7186828</v>
      </c>
      <c r="AS21" s="71" t="n">
        <v>148</v>
      </c>
      <c r="AT21" s="70" t="n">
        <v>7948428.64</v>
      </c>
      <c r="AU21" s="71" t="n">
        <v>148</v>
      </c>
      <c r="AV21" s="70" t="n">
        <v>8783628.64</v>
      </c>
      <c r="AW21" s="71" t="n">
        <v>148</v>
      </c>
      <c r="AX21" s="70" t="n">
        <v>9606028.64</v>
      </c>
      <c r="AY21" s="16" t="n">
        <v>150</v>
      </c>
      <c r="AZ21" s="40" t="n">
        <v>10508428.64</v>
      </c>
      <c r="BA21" s="72" t="n">
        <v>152</v>
      </c>
      <c r="BB21" s="36" t="n">
        <v>822400</v>
      </c>
      <c r="BC21" s="16" t="n">
        <v>111</v>
      </c>
      <c r="BD21" s="36" t="n">
        <v>822400</v>
      </c>
      <c r="BE21" s="35" t="n">
        <v>111</v>
      </c>
      <c r="BF21" s="55" t="n">
        <v>2457600</v>
      </c>
      <c r="BG21" s="3" t="n">
        <v>140</v>
      </c>
      <c r="BH21" s="55" t="n">
        <v>3855170.95</v>
      </c>
      <c r="BI21" s="73" t="n">
        <v>146</v>
      </c>
    </row>
    <row ht="22.5" outlineLevel="0" r="22">
      <c r="A22" s="65" t="s">
        <v>35</v>
      </c>
      <c r="B22" s="52" t="n"/>
      <c r="C22" s="74" t="s"/>
      <c r="D22" s="74" t="s"/>
      <c r="E22" s="74" t="s"/>
      <c r="F22" s="74" t="s"/>
      <c r="G22" s="74" t="s"/>
      <c r="H22" s="74" t="s"/>
      <c r="I22" s="74" t="s"/>
      <c r="J22" s="74" t="s"/>
      <c r="K22" s="74" t="s"/>
      <c r="L22" s="74" t="s"/>
      <c r="M22" s="74" t="s"/>
      <c r="N22" s="74" t="s"/>
      <c r="O22" s="74" t="s"/>
      <c r="P22" s="74" t="s"/>
      <c r="Q22" s="74" t="s"/>
      <c r="R22" s="74" t="s"/>
      <c r="S22" s="74" t="s"/>
      <c r="T22" s="74" t="s"/>
      <c r="U22" s="74" t="s"/>
      <c r="V22" s="74" t="s"/>
      <c r="W22" s="74" t="s"/>
      <c r="X22" s="74" t="s"/>
      <c r="Y22" s="74" t="s"/>
      <c r="Z22" s="74" t="s"/>
      <c r="AA22" s="74" t="s"/>
      <c r="AB22" s="74" t="s"/>
      <c r="AC22" s="74" t="s"/>
      <c r="AD22" s="75" t="s"/>
      <c r="AE22" s="1" t="n"/>
      <c r="AF22" s="1" t="n"/>
      <c r="AG22" s="1" t="n"/>
      <c r="AH22" s="76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</row>
    <row outlineLevel="0" r="23">
      <c r="A23" s="77" t="s">
        <v>36</v>
      </c>
      <c r="B23" s="27" t="n">
        <v>285871.45</v>
      </c>
      <c r="C23" s="28" t="n">
        <v>40</v>
      </c>
      <c r="D23" s="27" t="n">
        <v>403218.87</v>
      </c>
      <c r="E23" s="28" t="n">
        <v>53</v>
      </c>
      <c r="F23" s="27" t="n">
        <v>396490.11</v>
      </c>
      <c r="G23" s="28" t="n">
        <v>59</v>
      </c>
      <c r="H23" s="27" t="n">
        <v>494248</v>
      </c>
      <c r="I23" s="52" t="n">
        <v>60</v>
      </c>
      <c r="J23" s="27" t="n">
        <v>150200.24</v>
      </c>
      <c r="K23" s="52" t="n">
        <v>29</v>
      </c>
      <c r="L23" s="27" t="n">
        <v>165832.55</v>
      </c>
      <c r="M23" s="52" t="n">
        <v>32</v>
      </c>
      <c r="N23" s="27" t="n">
        <v>185935.91</v>
      </c>
      <c r="O23" s="52" t="n">
        <v>33</v>
      </c>
      <c r="P23" s="27" t="n">
        <v>215874.95</v>
      </c>
      <c r="Q23" s="52" t="n">
        <v>34</v>
      </c>
      <c r="R23" s="38" t="n">
        <v>277872.99</v>
      </c>
      <c r="S23" s="32" t="n">
        <v>38</v>
      </c>
      <c r="T23" s="38" t="n">
        <v>362115.99</v>
      </c>
      <c r="U23" s="32" t="n">
        <v>46</v>
      </c>
      <c r="V23" s="38" t="n">
        <v>436710.73</v>
      </c>
      <c r="W23" s="32" t="n">
        <v>51</v>
      </c>
      <c r="X23" s="38" t="n">
        <v>486099.39</v>
      </c>
      <c r="Y23" s="32" t="n">
        <v>53</v>
      </c>
      <c r="Z23" s="38" t="n">
        <v>552459.06</v>
      </c>
      <c r="AA23" s="32" t="n">
        <v>58</v>
      </c>
      <c r="AB23" s="38" t="n">
        <v>637984.67</v>
      </c>
      <c r="AC23" s="32" t="n">
        <v>66</v>
      </c>
      <c r="AD23" s="78" t="n"/>
      <c r="AE23" s="78" t="n"/>
      <c r="AF23" s="78" t="n"/>
      <c r="AG23" s="78" t="n"/>
      <c r="AH23" s="79" t="n"/>
      <c r="AI23" s="78" t="n"/>
      <c r="AJ23" s="66" t="n"/>
      <c r="AK23" s="66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80" t="n"/>
      <c r="AU23" s="80" t="n"/>
      <c r="AV23" s="1" t="n"/>
      <c r="AW23" s="1" t="n"/>
      <c r="AX23" s="1" t="n"/>
    </row>
    <row outlineLevel="0" r="24">
      <c r="A24" s="77" t="s">
        <v>37</v>
      </c>
      <c r="B24" s="27" t="n">
        <v>20400</v>
      </c>
      <c r="C24" s="28" t="n">
        <v>4</v>
      </c>
      <c r="D24" s="27" t="n">
        <v>37207.92</v>
      </c>
      <c r="E24" s="28" t="n">
        <v>5</v>
      </c>
      <c r="F24" s="27" t="n">
        <v>48509.89</v>
      </c>
      <c r="G24" s="28" t="n">
        <v>3</v>
      </c>
      <c r="H24" s="27" t="n">
        <v>18000</v>
      </c>
      <c r="I24" s="52" t="n">
        <v>1</v>
      </c>
      <c r="J24" s="27" t="n"/>
      <c r="K24" s="52" t="n"/>
      <c r="L24" s="27" t="n">
        <v>0</v>
      </c>
      <c r="M24" s="52" t="n">
        <v>0</v>
      </c>
      <c r="N24" s="27" t="n">
        <v>0</v>
      </c>
      <c r="O24" s="52" t="n"/>
      <c r="P24" s="27" t="n">
        <v>0</v>
      </c>
      <c r="Q24" s="52" t="n"/>
      <c r="R24" s="38" t="n"/>
      <c r="S24" s="32" t="n">
        <v>0</v>
      </c>
      <c r="T24" s="38" t="n">
        <v>0</v>
      </c>
      <c r="U24" s="32" t="n">
        <v>0</v>
      </c>
      <c r="V24" s="38" t="n">
        <v>0</v>
      </c>
      <c r="W24" s="32" t="n">
        <v>0</v>
      </c>
      <c r="X24" s="38" t="n">
        <v>0</v>
      </c>
      <c r="Y24" s="32" t="n">
        <v>0</v>
      </c>
      <c r="Z24" s="38" t="n">
        <v>0</v>
      </c>
      <c r="AA24" s="32" t="n">
        <v>0</v>
      </c>
      <c r="AB24" s="32" t="n">
        <v>0</v>
      </c>
      <c r="AC24" s="32" t="n">
        <v>0</v>
      </c>
      <c r="AD24" s="78" t="n"/>
      <c r="AE24" s="78" t="n"/>
      <c r="AF24" s="78" t="n"/>
      <c r="AG24" s="78" t="n"/>
      <c r="AH24" s="79" t="n"/>
      <c r="AI24" s="78" t="n"/>
      <c r="AJ24" s="66" t="n"/>
      <c r="AK24" s="66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80" t="n"/>
      <c r="AU24" s="80" t="n"/>
      <c r="AV24" s="1" t="n"/>
      <c r="AW24" s="1" t="n"/>
      <c r="AX24" s="1" t="n"/>
    </row>
    <row outlineLevel="0" r="25">
      <c r="A25" s="81" t="s">
        <v>23</v>
      </c>
      <c r="B25" s="82" t="n">
        <f aca="false" ca="false" dt2D="false" dtr="false" t="normal">SUM(B23:B24)</f>
        <v>306271.45</v>
      </c>
      <c r="C25" s="83" t="n">
        <f aca="false" ca="false" dt2D="false" dtr="false" t="normal">SUM(C23:C24)</f>
        <v>44</v>
      </c>
      <c r="D25" s="84" t="n">
        <f aca="false" ca="false" dt2D="false" dtr="false" t="normal">SUM(D23:D24)</f>
        <v>440426.79</v>
      </c>
      <c r="E25" s="83" t="n">
        <f aca="false" ca="false" dt2D="false" dtr="false" t="normal">SUM(E23:E24)</f>
        <v>58</v>
      </c>
      <c r="F25" s="84" t="n">
        <f aca="false" ca="false" dt2D="false" dtr="false" t="normal">SUM(F23:F24)</f>
        <v>445000</v>
      </c>
      <c r="G25" s="85" t="n">
        <f aca="false" ca="false" dt2D="false" dtr="false" t="normal">SUM(G23:G24)</f>
        <v>62</v>
      </c>
      <c r="H25" s="84" t="n">
        <f aca="false" ca="false" dt2D="false" dtr="false" t="normal">SUM(H23:H24)</f>
        <v>512248</v>
      </c>
      <c r="I25" s="83" t="n">
        <f aca="false" ca="false" dt2D="false" dtr="false" t="normal">SUM(I23:I24)</f>
        <v>61</v>
      </c>
      <c r="J25" s="84" t="n">
        <f aca="false" ca="false" dt2D="false" dtr="false" t="normal">SUM(J23:J24)</f>
        <v>150200.24</v>
      </c>
      <c r="K25" s="83" t="n">
        <f aca="false" ca="false" dt2D="false" dtr="false" t="normal">SUM(K23:K24)</f>
        <v>29</v>
      </c>
      <c r="L25" s="44" t="n">
        <v>165832.55</v>
      </c>
      <c r="M25" s="86" t="n">
        <v>32</v>
      </c>
      <c r="N25" s="44" t="n">
        <v>185935.91</v>
      </c>
      <c r="O25" s="86" t="n">
        <v>33</v>
      </c>
      <c r="P25" s="44" t="n">
        <f aca="false" ca="false" dt2D="false" dtr="false" t="normal">SUM(P23:P24)</f>
        <v>215874.95</v>
      </c>
      <c r="Q25" s="86" t="n">
        <f aca="false" ca="false" dt2D="false" dtr="false" t="normal">SUM(Q23:Q24)</f>
        <v>34</v>
      </c>
      <c r="R25" s="87" t="n">
        <v>277872.99</v>
      </c>
      <c r="S25" s="88" t="n">
        <v>38</v>
      </c>
      <c r="T25" s="87" t="n">
        <v>362115.99</v>
      </c>
      <c r="U25" s="88" t="n">
        <v>46</v>
      </c>
      <c r="V25" s="87" t="n">
        <f aca="false" ca="false" dt2D="false" dtr="false" t="normal">SUM(V23:V24)</f>
        <v>436710.73</v>
      </c>
      <c r="W25" s="88" t="n">
        <f aca="false" ca="false" dt2D="false" dtr="false" t="normal">SUM(W23:W24)</f>
        <v>51</v>
      </c>
      <c r="X25" s="51" t="n">
        <f aca="false" ca="false" dt2D="false" dtr="false" t="normal">SUM(X23:X24)</f>
        <v>486099.39</v>
      </c>
      <c r="Y25" s="32" t="n">
        <f aca="false" ca="false" dt2D="false" dtr="false" t="normal">SUM(Y23:Y24)</f>
        <v>53</v>
      </c>
      <c r="Z25" s="51" t="n">
        <f aca="false" ca="false" dt2D="false" dtr="false" t="normal">SUM(Z23:Z24)</f>
        <v>552459.06</v>
      </c>
      <c r="AA25" s="32" t="n">
        <f aca="false" ca="false" dt2D="false" dtr="false" t="normal">SUM(AA23:AA24)</f>
        <v>58</v>
      </c>
      <c r="AB25" s="51" t="n">
        <f aca="false" ca="false" dt2D="false" dtr="false" t="normal">SUM(AB23:AB24)</f>
        <v>637984.67</v>
      </c>
      <c r="AC25" s="32" t="n">
        <f aca="false" ca="false" dt2D="false" dtr="false" t="normal">SUM(AC23:AC24)</f>
        <v>66</v>
      </c>
      <c r="AD25" s="78" t="n"/>
      <c r="AE25" s="78" t="n"/>
      <c r="AF25" s="78" t="n"/>
      <c r="AG25" s="78" t="n"/>
      <c r="AH25" s="79" t="n"/>
      <c r="AI25" s="78" t="n"/>
      <c r="AJ25" s="66" t="n"/>
      <c r="AK25" s="66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80" t="n"/>
      <c r="AU25" s="80" t="n"/>
      <c r="AV25" s="1" t="n"/>
      <c r="AW25" s="1" t="n"/>
      <c r="AX25" s="1" t="n"/>
    </row>
    <row ht="22.5" outlineLevel="0" r="26">
      <c r="A26" s="65" t="s">
        <v>38</v>
      </c>
      <c r="B26" s="28" t="n"/>
      <c r="C26" s="74" t="s"/>
      <c r="D26" s="74" t="s"/>
      <c r="E26" s="74" t="s"/>
      <c r="F26" s="74" t="s"/>
      <c r="G26" s="89" t="s"/>
      <c r="H26" s="90" t="n"/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51" t="n"/>
      <c r="S26" s="32" t="n"/>
      <c r="T26" s="51" t="n"/>
      <c r="U26" s="32" t="n"/>
      <c r="V26" s="51" t="n"/>
      <c r="W26" s="32" t="n"/>
      <c r="X26" s="32" t="n"/>
      <c r="Y26" s="32" t="n"/>
      <c r="Z26" s="32" t="n"/>
      <c r="AA26" s="32" t="n"/>
      <c r="AB26" s="32" t="n"/>
      <c r="AC26" s="32" t="n"/>
      <c r="AD26" s="1" t="n"/>
      <c r="AE26" s="1" t="n"/>
      <c r="AF26" s="1" t="n"/>
      <c r="AG26" s="1" t="n"/>
      <c r="AH26" s="76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</row>
    <row outlineLevel="0" r="27">
      <c r="A27" s="77" t="s">
        <v>36</v>
      </c>
      <c r="B27" s="27" t="n">
        <v>976160.56</v>
      </c>
      <c r="C27" s="28" t="n">
        <v>41</v>
      </c>
      <c r="D27" s="27" t="n">
        <v>1039365.8</v>
      </c>
      <c r="E27" s="28" t="n">
        <v>52</v>
      </c>
      <c r="F27" s="27" t="n">
        <v>676614.6</v>
      </c>
      <c r="G27" s="28" t="n">
        <v>29</v>
      </c>
      <c r="H27" s="27" t="n">
        <v>1234382.9</v>
      </c>
      <c r="I27" s="52" t="n">
        <v>47</v>
      </c>
      <c r="J27" s="27" t="n">
        <v>127755</v>
      </c>
      <c r="K27" s="52" t="n">
        <v>6</v>
      </c>
      <c r="L27" s="27" t="n">
        <v>152755</v>
      </c>
      <c r="M27" s="52" t="n">
        <v>7</v>
      </c>
      <c r="N27" s="27" t="n">
        <v>215255</v>
      </c>
      <c r="O27" s="52" t="n">
        <v>10</v>
      </c>
      <c r="P27" s="27" t="n">
        <v>246260</v>
      </c>
      <c r="Q27" s="52" t="n">
        <v>11</v>
      </c>
      <c r="R27" s="38" t="n">
        <v>284556</v>
      </c>
      <c r="S27" s="32" t="n">
        <v>12</v>
      </c>
      <c r="T27" s="38" t="n">
        <v>265551</v>
      </c>
      <c r="U27" s="32" t="n">
        <v>12</v>
      </c>
      <c r="V27" s="38" t="n">
        <v>265551</v>
      </c>
      <c r="W27" s="32" t="n">
        <v>12</v>
      </c>
      <c r="X27" s="38" t="n">
        <v>428106.7</v>
      </c>
      <c r="Y27" s="32" t="n">
        <v>20</v>
      </c>
      <c r="Z27" s="38" t="n">
        <v>642553.2</v>
      </c>
      <c r="AA27" s="32" t="n">
        <v>33</v>
      </c>
      <c r="AB27" s="38" t="n">
        <v>793318.2</v>
      </c>
      <c r="AC27" s="32" t="n">
        <v>44</v>
      </c>
      <c r="AD27" s="38" t="n">
        <v>38500</v>
      </c>
      <c r="AE27" s="66" t="n">
        <v>2</v>
      </c>
      <c r="AF27" s="38" t="n">
        <v>38500</v>
      </c>
      <c r="AG27" s="66" t="n">
        <v>2</v>
      </c>
      <c r="AH27" s="38" t="n">
        <v>38500</v>
      </c>
      <c r="AI27" s="66" t="n">
        <v>2</v>
      </c>
      <c r="AJ27" s="38" t="n">
        <v>38500</v>
      </c>
      <c r="AK27" s="66" t="n">
        <v>2</v>
      </c>
      <c r="AL27" s="38" t="n">
        <v>50500</v>
      </c>
      <c r="AM27" s="66" t="n">
        <v>3</v>
      </c>
      <c r="AN27" s="91" t="n">
        <v>74570</v>
      </c>
      <c r="AO27" s="66" t="n">
        <v>4</v>
      </c>
      <c r="AP27" s="92" t="n">
        <v>74570</v>
      </c>
      <c r="AQ27" s="69" t="n">
        <v>4</v>
      </c>
      <c r="AR27" s="92" t="n">
        <v>74570</v>
      </c>
      <c r="AS27" s="69" t="n">
        <v>4</v>
      </c>
      <c r="AT27" s="92" t="n">
        <v>74570</v>
      </c>
      <c r="AU27" s="71" t="n">
        <v>4</v>
      </c>
      <c r="AV27" s="92" t="n">
        <v>204635</v>
      </c>
      <c r="AW27" s="71" t="n">
        <v>11</v>
      </c>
      <c r="AX27" s="92" t="n">
        <v>525877</v>
      </c>
      <c r="AY27" s="71" t="n">
        <v>24</v>
      </c>
      <c r="AZ27" s="93" t="n">
        <v>755356.8</v>
      </c>
      <c r="BA27" s="34" t="n">
        <v>38</v>
      </c>
      <c r="BB27" s="36" t="n">
        <v>70719.2</v>
      </c>
      <c r="BC27" s="16" t="n">
        <v>6</v>
      </c>
      <c r="BD27" s="36" t="n">
        <v>199309.2</v>
      </c>
      <c r="BE27" s="35" t="n">
        <v>11</v>
      </c>
      <c r="BF27" s="55" t="n">
        <v>214309.2</v>
      </c>
      <c r="BG27" s="3" t="n">
        <v>12</v>
      </c>
      <c r="BH27" s="56" t="n">
        <v>214309.2</v>
      </c>
      <c r="BI27" s="57" t="n">
        <v>12</v>
      </c>
    </row>
    <row outlineLevel="0" r="28">
      <c r="A28" s="77" t="s">
        <v>37</v>
      </c>
      <c r="B28" s="27" t="n">
        <v>40082</v>
      </c>
      <c r="C28" s="28" t="n">
        <v>3</v>
      </c>
      <c r="D28" s="27" t="n">
        <v>190634.2</v>
      </c>
      <c r="E28" s="28" t="n">
        <v>11</v>
      </c>
      <c r="F28" s="27" t="n">
        <v>86835</v>
      </c>
      <c r="G28" s="28" t="n">
        <v>5</v>
      </c>
      <c r="H28" s="27" t="n">
        <v>67371</v>
      </c>
      <c r="I28" s="52" t="n">
        <v>3</v>
      </c>
      <c r="J28" s="27" t="n">
        <v>12500</v>
      </c>
      <c r="K28" s="52" t="n">
        <v>1</v>
      </c>
      <c r="L28" s="27" t="n">
        <v>0</v>
      </c>
      <c r="M28" s="52" t="n">
        <v>0</v>
      </c>
      <c r="N28" s="27" t="n">
        <v>0</v>
      </c>
      <c r="O28" s="52" t="n">
        <v>0</v>
      </c>
      <c r="P28" s="27" t="n">
        <v>0</v>
      </c>
      <c r="Q28" s="52" t="n">
        <v>0</v>
      </c>
      <c r="R28" s="38" t="n"/>
      <c r="S28" s="32" t="n">
        <v>0</v>
      </c>
      <c r="T28" s="38" t="n">
        <v>16250</v>
      </c>
      <c r="U28" s="38" t="n">
        <v>1</v>
      </c>
      <c r="V28" s="38" t="n">
        <v>16250</v>
      </c>
      <c r="W28" s="38" t="n">
        <v>1</v>
      </c>
      <c r="X28" s="38" t="n">
        <v>76010</v>
      </c>
      <c r="Y28" s="28" t="n">
        <v>5</v>
      </c>
      <c r="Z28" s="38" t="n">
        <v>118710</v>
      </c>
      <c r="AA28" s="38" t="n">
        <v>8</v>
      </c>
      <c r="AB28" s="38" t="n">
        <v>145180</v>
      </c>
      <c r="AC28" s="32" t="n">
        <v>10</v>
      </c>
      <c r="AD28" s="66" t="n"/>
      <c r="AE28" s="94" t="n">
        <v>0</v>
      </c>
      <c r="AF28" s="66" t="n"/>
      <c r="AG28" s="66" t="n">
        <v>0</v>
      </c>
      <c r="AH28" s="66" t="n"/>
      <c r="AI28" s="66" t="n">
        <v>0</v>
      </c>
      <c r="AJ28" s="66" t="n"/>
      <c r="AK28" s="66" t="n">
        <v>0</v>
      </c>
      <c r="AL28" s="66" t="n">
        <v>0</v>
      </c>
      <c r="AM28" s="66" t="n">
        <v>0</v>
      </c>
      <c r="AN28" s="95" t="n">
        <v>0</v>
      </c>
      <c r="AO28" s="66" t="n">
        <v>0</v>
      </c>
      <c r="AP28" s="92" t="n">
        <v>0</v>
      </c>
      <c r="AQ28" s="69" t="n">
        <v>0</v>
      </c>
      <c r="AR28" s="92" t="n">
        <v>0</v>
      </c>
      <c r="AS28" s="69" t="n">
        <v>0</v>
      </c>
      <c r="AT28" s="92" t="n">
        <v>0</v>
      </c>
      <c r="AU28" s="71" t="n">
        <v>0</v>
      </c>
      <c r="AV28" s="92" t="n">
        <v>61930</v>
      </c>
      <c r="AW28" s="71" t="n">
        <v>3</v>
      </c>
      <c r="AX28" s="92" t="n">
        <v>126163</v>
      </c>
      <c r="AY28" s="71" t="n">
        <v>7</v>
      </c>
      <c r="AZ28" s="93" t="n">
        <v>195683.2</v>
      </c>
      <c r="BA28" s="34" t="n">
        <v>10</v>
      </c>
      <c r="BB28" s="36" t="n">
        <v>0</v>
      </c>
      <c r="BC28" s="16" t="n">
        <v>0</v>
      </c>
      <c r="BD28" s="36" t="n">
        <v>19930</v>
      </c>
      <c r="BE28" s="35" t="n">
        <v>2</v>
      </c>
      <c r="BF28" s="55" t="n">
        <v>19930</v>
      </c>
      <c r="BG28" s="3" t="n">
        <v>2</v>
      </c>
      <c r="BH28" s="56" t="n">
        <v>19930</v>
      </c>
      <c r="BI28" s="57" t="n">
        <v>2</v>
      </c>
    </row>
    <row outlineLevel="0" r="29">
      <c r="A29" s="81" t="s">
        <v>23</v>
      </c>
      <c r="B29" s="44" t="n">
        <f aca="false" ca="false" dt2D="false" dtr="false" t="normal">SUM(B27:B28)</f>
        <v>1016242.56</v>
      </c>
      <c r="C29" s="45" t="n">
        <f aca="false" ca="false" dt2D="false" dtr="false" t="normal">SUM(C27:C28)</f>
        <v>44</v>
      </c>
      <c r="D29" s="44" t="n">
        <f aca="false" ca="false" dt2D="false" dtr="false" t="normal">SUM(D27:D28)</f>
        <v>1230000</v>
      </c>
      <c r="E29" s="45" t="n">
        <f aca="false" ca="false" dt2D="false" dtr="false" t="normal">SUM(E27:E28)</f>
        <v>63</v>
      </c>
      <c r="F29" s="44" t="n">
        <f aca="false" ca="false" dt2D="false" dtr="false" t="normal">SUM(F27:F28)</f>
        <v>763449.6</v>
      </c>
      <c r="G29" s="45" t="n">
        <f aca="false" ca="false" dt2D="false" dtr="false" t="normal">SUM(G27:G28)</f>
        <v>34</v>
      </c>
      <c r="H29" s="44" t="n">
        <f aca="false" ca="false" dt2D="false" dtr="false" t="normal">SUM(H27:H28)</f>
        <v>1301753.9</v>
      </c>
      <c r="I29" s="45" t="n">
        <f aca="false" ca="false" dt2D="false" dtr="false" t="normal">SUM(I27:I28)</f>
        <v>50</v>
      </c>
      <c r="J29" s="44" t="n">
        <f aca="false" ca="false" dt2D="false" dtr="false" t="normal">SUM(J27:J28)</f>
        <v>140255</v>
      </c>
      <c r="K29" s="45" t="n">
        <f aca="false" ca="false" dt2D="false" dtr="false" t="normal">SUM(K27:K28)</f>
        <v>7</v>
      </c>
      <c r="L29" s="44" t="n">
        <v>152755</v>
      </c>
      <c r="M29" s="45" t="n">
        <v>7</v>
      </c>
      <c r="N29" s="44" t="n">
        <v>215255</v>
      </c>
      <c r="O29" s="45" t="n">
        <v>10</v>
      </c>
      <c r="P29" s="44" t="n">
        <f aca="false" ca="false" dt2D="false" dtr="false" t="normal">SUM(P27:P28)</f>
        <v>246260</v>
      </c>
      <c r="Q29" s="45" t="n">
        <f aca="false" ca="false" dt2D="false" dtr="false" t="normal">SUM(Q27:Q28)</f>
        <v>11</v>
      </c>
      <c r="R29" s="87" t="n">
        <v>284556</v>
      </c>
      <c r="S29" s="88" t="n">
        <v>12</v>
      </c>
      <c r="T29" s="87" t="n">
        <f aca="false" ca="false" dt2D="false" dtr="false" t="normal">SUM(T27:T28)</f>
        <v>281801</v>
      </c>
      <c r="U29" s="87" t="n">
        <v>13</v>
      </c>
      <c r="V29" s="87" t="n">
        <f aca="false" ca="false" dt2D="false" dtr="false" t="normal">SUM(V27:V28)</f>
        <v>281801</v>
      </c>
      <c r="W29" s="87" t="n">
        <v>13</v>
      </c>
      <c r="X29" s="51" t="n">
        <f aca="false" ca="false" dt2D="false" dtr="false" t="normal">SUM(X27:X28)</f>
        <v>504116.7</v>
      </c>
      <c r="Y29" s="32" t="n">
        <f aca="false" ca="false" dt2D="false" dtr="false" t="normal">SUM(Y27:Y28)</f>
        <v>25</v>
      </c>
      <c r="Z29" s="51" t="n">
        <f aca="false" ca="false" dt2D="false" dtr="false" t="normal">SUM(Z27:Z28)</f>
        <v>761263.2</v>
      </c>
      <c r="AA29" s="32" t="n">
        <f aca="false" ca="false" dt2D="false" dtr="false" t="normal">SUM(AA27:AA28)</f>
        <v>41</v>
      </c>
      <c r="AB29" s="51" t="n">
        <f aca="false" ca="false" dt2D="false" dtr="false" t="normal">SUM(AB27:AB28)</f>
        <v>938498.2</v>
      </c>
      <c r="AC29" s="32" t="n">
        <f aca="false" ca="false" dt2D="false" dtr="false" t="normal">SUM(AC27:AC28)</f>
        <v>54</v>
      </c>
      <c r="AD29" s="38" t="n">
        <v>38500</v>
      </c>
      <c r="AE29" s="66" t="n">
        <v>2</v>
      </c>
      <c r="AF29" s="38" t="n">
        <v>38500</v>
      </c>
      <c r="AG29" s="66" t="n">
        <v>2</v>
      </c>
      <c r="AH29" s="38" t="n">
        <v>38500</v>
      </c>
      <c r="AI29" s="66" t="n">
        <v>2</v>
      </c>
      <c r="AJ29" s="38" t="n">
        <v>38500</v>
      </c>
      <c r="AK29" s="66" t="n">
        <v>2</v>
      </c>
      <c r="AL29" s="67" t="n">
        <f aca="false" ca="false" dt2D="false" dtr="false" t="normal">SUM(AL27:AL28)</f>
        <v>50500</v>
      </c>
      <c r="AM29" s="66" t="n">
        <f aca="false" ca="false" dt2D="false" dtr="false" t="normal">SUM(AM27:AM28)</f>
        <v>3</v>
      </c>
      <c r="AN29" s="95" t="n">
        <v>74570</v>
      </c>
      <c r="AO29" s="66" t="n">
        <v>4</v>
      </c>
      <c r="AP29" s="92" t="n">
        <v>74570</v>
      </c>
      <c r="AQ29" s="69" t="n">
        <v>4</v>
      </c>
      <c r="AR29" s="92" t="n">
        <v>74570</v>
      </c>
      <c r="AS29" s="69" t="n">
        <v>4</v>
      </c>
      <c r="AT29" s="92" t="n">
        <v>74570</v>
      </c>
      <c r="AU29" s="71" t="n">
        <v>4</v>
      </c>
      <c r="AV29" s="92" t="n">
        <f aca="false" ca="false" dt2D="false" dtr="false" t="normal">SUM(AV27:AV28)</f>
        <v>266565</v>
      </c>
      <c r="AW29" s="71" t="n">
        <f aca="false" ca="false" dt2D="false" dtr="false" t="normal">SUM(AW27:AW28)</f>
        <v>14</v>
      </c>
      <c r="AX29" s="92" t="n">
        <f aca="false" ca="false" dt2D="false" dtr="false" t="normal">SUM(AX27:AX28)</f>
        <v>652040</v>
      </c>
      <c r="AY29" s="71" t="n">
        <f aca="false" ca="false" dt2D="false" dtr="false" t="normal">SUM(AY27:AY28)</f>
        <v>31</v>
      </c>
      <c r="AZ29" s="93" t="n">
        <f aca="false" ca="false" dt2D="false" dtr="false" t="normal">SUM(AZ27:AZ28)</f>
        <v>951040</v>
      </c>
      <c r="BA29" s="34" t="n">
        <f aca="false" ca="false" dt2D="false" dtr="false" t="normal">SUM(BA27:BA28)</f>
        <v>48</v>
      </c>
      <c r="BB29" s="36" t="n">
        <f aca="false" ca="false" dt2D="false" dtr="false" t="normal">SUM(BB27:BB28)</f>
        <v>70719.2</v>
      </c>
      <c r="BC29" s="16" t="n">
        <f aca="false" ca="false" dt2D="false" dtr="false" t="normal">SUM(BC27:BC28)</f>
        <v>6</v>
      </c>
      <c r="BD29" s="36" t="n">
        <f aca="false" ca="false" dt2D="false" dtr="false" t="normal">SUM(BD27:BD28)</f>
        <v>219239.2</v>
      </c>
      <c r="BE29" s="35" t="n">
        <f aca="false" ca="false" dt2D="false" dtr="false" t="normal">SUM(BE27:BE28)</f>
        <v>13</v>
      </c>
      <c r="BF29" s="55" t="n">
        <f aca="false" ca="false" dt2D="false" dtr="false" t="normal">SUM(BF27+BF28)</f>
        <v>234239.2</v>
      </c>
      <c r="BG29" s="3" t="n">
        <f aca="false" ca="false" dt2D="false" dtr="false" t="normal">SUM(BG27, BG28)</f>
        <v>14</v>
      </c>
      <c r="BH29" s="56" t="n">
        <f aca="false" ca="false" dt2D="false" dtr="false" t="normal">SUM(BH27+BH28)</f>
        <v>234239.2</v>
      </c>
      <c r="BI29" s="57" t="n">
        <f aca="false" ca="false" dt2D="false" dtr="false" t="normal">SUM(BI27, BI28)</f>
        <v>14</v>
      </c>
    </row>
    <row customHeight="true" ht="36" outlineLevel="0" r="30">
      <c r="A30" s="96" t="s">
        <v>39</v>
      </c>
      <c r="B30" s="97" t="s"/>
      <c r="C30" s="97" t="s"/>
      <c r="D30" s="97" t="s"/>
      <c r="E30" s="97" t="s"/>
      <c r="F30" s="97" t="s"/>
      <c r="G30" s="97" t="s"/>
      <c r="H30" s="97" t="s"/>
      <c r="I30" s="97" t="s"/>
      <c r="J30" s="97" t="s"/>
      <c r="K30" s="97" t="s"/>
      <c r="L30" s="97" t="s"/>
      <c r="M30" s="97" t="s"/>
      <c r="N30" s="97" t="s"/>
      <c r="O30" s="97" t="s"/>
      <c r="P30" s="97" t="s"/>
      <c r="Q30" s="97" t="s"/>
      <c r="R30" s="97" t="s"/>
      <c r="S30" s="97" t="s"/>
      <c r="T30" s="97" t="s"/>
      <c r="U30" s="97" t="s"/>
      <c r="V30" s="97" t="s"/>
      <c r="W30" s="97" t="s"/>
      <c r="X30" s="97" t="s"/>
      <c r="Y30" s="97" t="s"/>
      <c r="Z30" s="97" t="s"/>
      <c r="AA30" s="97" t="s"/>
      <c r="AB30" s="97" t="s"/>
      <c r="AC30" s="97" t="s"/>
      <c r="AD30" s="97" t="s"/>
      <c r="AE30" s="97" t="s"/>
      <c r="AF30" s="97" t="s"/>
      <c r="AG30" s="97" t="s"/>
      <c r="AH30" s="97" t="s"/>
      <c r="AI30" s="97" t="s"/>
      <c r="AJ30" s="97" t="s"/>
      <c r="AK30" s="97" t="s"/>
      <c r="AL30" s="97" t="s"/>
      <c r="AM30" s="97" t="s"/>
      <c r="AN30" s="97" t="s"/>
      <c r="AO30" s="97" t="s"/>
      <c r="AP30" s="97" t="s"/>
      <c r="AQ30" s="97" t="s"/>
      <c r="AR30" s="97" t="s"/>
      <c r="AS30" s="97" t="s"/>
      <c r="AT30" s="97" t="s"/>
      <c r="AU30" s="97" t="s"/>
      <c r="AV30" s="97" t="s"/>
      <c r="AW30" s="97" t="s"/>
      <c r="AX30" s="97" t="s"/>
    </row>
    <row outlineLevel="0" r="31">
      <c r="A31" s="77" t="s">
        <v>40</v>
      </c>
      <c r="B31" s="44" t="n">
        <v>14500000</v>
      </c>
      <c r="C31" s="45" t="n">
        <v>162</v>
      </c>
      <c r="D31" s="27" t="n">
        <v>9410610.45</v>
      </c>
      <c r="E31" s="28" t="n">
        <v>115</v>
      </c>
      <c r="F31" s="27" t="n">
        <v>9305439.65</v>
      </c>
      <c r="G31" s="28" t="n">
        <v>112</v>
      </c>
      <c r="H31" s="27" t="n">
        <v>8039034.11</v>
      </c>
      <c r="I31" s="28" t="n">
        <v>97</v>
      </c>
      <c r="J31" s="27" t="n">
        <v>1590544.8</v>
      </c>
      <c r="K31" s="28" t="n">
        <v>60</v>
      </c>
      <c r="L31" s="27" t="s">
        <v>41</v>
      </c>
      <c r="M31" s="28" t="n">
        <v>71</v>
      </c>
      <c r="N31" s="27" t="n">
        <v>3176238.27</v>
      </c>
      <c r="O31" s="28" t="n">
        <v>77</v>
      </c>
      <c r="P31" s="27" t="n">
        <v>3961560.54</v>
      </c>
      <c r="Q31" s="28" t="n">
        <v>85</v>
      </c>
      <c r="R31" s="38" t="n">
        <v>4670092.77</v>
      </c>
      <c r="S31" s="32" t="n">
        <v>90</v>
      </c>
      <c r="T31" s="38" t="n">
        <v>5380721.79</v>
      </c>
      <c r="U31" s="32" t="n">
        <v>92</v>
      </c>
      <c r="V31" s="38" t="n">
        <v>6066496.09</v>
      </c>
      <c r="W31" s="32" t="n">
        <v>94</v>
      </c>
      <c r="X31" s="38" t="n">
        <v>6842657.35</v>
      </c>
      <c r="Y31" s="32" t="n">
        <v>100</v>
      </c>
      <c r="Z31" s="38" t="n">
        <v>7563501.34</v>
      </c>
      <c r="AA31" s="32" t="n">
        <v>104</v>
      </c>
      <c r="AB31" s="51" t="n">
        <v>8615662.58</v>
      </c>
      <c r="AC31" s="32" t="n">
        <v>109</v>
      </c>
      <c r="AD31" s="51" t="n">
        <v>721959.42</v>
      </c>
      <c r="AE31" s="32" t="n">
        <v>49</v>
      </c>
      <c r="AF31" s="67" t="n">
        <v>1689168.65</v>
      </c>
      <c r="AG31" s="66" t="n">
        <v>73</v>
      </c>
      <c r="AH31" s="67" t="n">
        <v>3171878.44</v>
      </c>
      <c r="AI31" s="66" t="n">
        <v>91</v>
      </c>
      <c r="AJ31" s="66" t="n">
        <v>5114075.12</v>
      </c>
      <c r="AK31" s="66" t="n">
        <v>102</v>
      </c>
      <c r="AL31" s="67" t="n">
        <v>6888779.93</v>
      </c>
      <c r="AM31" s="66" t="n">
        <v>106</v>
      </c>
      <c r="AN31" s="67" t="n">
        <v>8306827.9</v>
      </c>
      <c r="AO31" s="66" t="n">
        <v>111</v>
      </c>
      <c r="AP31" s="68" t="n">
        <v>10509351.41</v>
      </c>
      <c r="AQ31" s="69" t="n">
        <v>117</v>
      </c>
      <c r="AR31" s="70" t="n">
        <v>12685399.83</v>
      </c>
      <c r="AS31" s="71" t="n">
        <v>126</v>
      </c>
      <c r="AT31" s="70" t="n">
        <v>14233768.72</v>
      </c>
      <c r="AU31" s="71" t="n">
        <v>133</v>
      </c>
      <c r="AV31" s="70" t="n">
        <v>16658631.75</v>
      </c>
      <c r="AW31" s="71" t="n">
        <v>141</v>
      </c>
      <c r="AX31" s="70" t="n">
        <v>17772846.19</v>
      </c>
      <c r="AY31" s="16" t="n">
        <v>148</v>
      </c>
      <c r="AZ31" s="40" t="n">
        <v>20222171.78</v>
      </c>
      <c r="BA31" s="34" t="n">
        <v>156</v>
      </c>
      <c r="BB31" s="36" t="n">
        <v>2827703.96</v>
      </c>
      <c r="BC31" s="16" t="n">
        <v>100</v>
      </c>
      <c r="BD31" s="36" t="n">
        <v>5335792.8</v>
      </c>
      <c r="BE31" s="35" t="n">
        <v>127</v>
      </c>
      <c r="BF31" s="55" t="n">
        <v>8622159.85</v>
      </c>
      <c r="BG31" s="3" t="n">
        <v>141</v>
      </c>
      <c r="BH31" s="55" t="n">
        <v>12107633.25</v>
      </c>
      <c r="BI31" s="3" t="n">
        <v>152</v>
      </c>
    </row>
    <row customHeight="true" ht="21.75" outlineLevel="0" r="32">
      <c r="A32" s="28" t="s">
        <v>42</v>
      </c>
      <c r="B32" s="98" t="s"/>
      <c r="C32" s="99" t="s"/>
      <c r="D32" s="27" t="n">
        <v>4489389.55</v>
      </c>
      <c r="E32" s="28" t="n">
        <v>52</v>
      </c>
      <c r="F32" s="27" t="n">
        <v>4694560.35</v>
      </c>
      <c r="G32" s="28" t="n">
        <v>56</v>
      </c>
      <c r="H32" s="27" t="n">
        <v>4709792.37</v>
      </c>
      <c r="I32" s="28" t="n">
        <v>54</v>
      </c>
      <c r="J32" s="27" t="n">
        <v>764740</v>
      </c>
      <c r="K32" s="28" t="n">
        <v>37</v>
      </c>
      <c r="L32" s="27" t="n">
        <v>1105965.04</v>
      </c>
      <c r="M32" s="28" t="n">
        <v>40</v>
      </c>
      <c r="N32" s="27" t="n">
        <v>1378165.01</v>
      </c>
      <c r="O32" s="28" t="n">
        <v>42</v>
      </c>
      <c r="P32" s="27" t="n">
        <v>1783524.22</v>
      </c>
      <c r="Q32" s="28" t="n">
        <v>45</v>
      </c>
      <c r="R32" s="38" t="n">
        <v>2095372.97</v>
      </c>
      <c r="S32" s="32" t="n">
        <v>45</v>
      </c>
      <c r="T32" s="38" t="n">
        <v>2350217.97</v>
      </c>
      <c r="U32" s="32" t="n">
        <v>47</v>
      </c>
      <c r="V32" s="38" t="n">
        <v>2592950.47</v>
      </c>
      <c r="W32" s="32" t="n">
        <v>48</v>
      </c>
      <c r="X32" s="38" t="n">
        <v>2986217.02</v>
      </c>
      <c r="Y32" s="32" t="n">
        <v>48</v>
      </c>
      <c r="Z32" s="38" t="n">
        <v>3363475.08</v>
      </c>
      <c r="AA32" s="32" t="n">
        <v>51</v>
      </c>
      <c r="AB32" s="51" t="n">
        <v>3934337.42</v>
      </c>
      <c r="AC32" s="32" t="n">
        <v>55</v>
      </c>
      <c r="AD32" s="51" t="n">
        <v>371089.24</v>
      </c>
      <c r="AE32" s="32" t="n">
        <v>34</v>
      </c>
      <c r="AF32" s="67" t="n">
        <v>709078.37</v>
      </c>
      <c r="AG32" s="66" t="n">
        <v>41</v>
      </c>
      <c r="AH32" s="67" t="n">
        <v>1428449.03</v>
      </c>
      <c r="AI32" s="66" t="n">
        <v>50</v>
      </c>
      <c r="AJ32" s="66" t="n">
        <v>2372502.35</v>
      </c>
      <c r="AK32" s="66" t="n">
        <v>55</v>
      </c>
      <c r="AL32" s="67" t="n">
        <v>3212797.54</v>
      </c>
      <c r="AM32" s="66" t="n">
        <v>59</v>
      </c>
      <c r="AN32" s="67" t="n">
        <v>4078146.29</v>
      </c>
      <c r="AO32" s="66" t="n">
        <v>61</v>
      </c>
      <c r="AP32" s="68" t="n">
        <v>4834979.68</v>
      </c>
      <c r="AQ32" s="69" t="n">
        <v>61</v>
      </c>
      <c r="AR32" s="70" t="n">
        <v>5642931.26</v>
      </c>
      <c r="AS32" s="71" t="n">
        <v>63</v>
      </c>
      <c r="AT32" s="70" t="n">
        <v>6515431.26</v>
      </c>
      <c r="AU32" s="71" t="n">
        <v>65</v>
      </c>
      <c r="AV32" s="70" t="n">
        <v>7568247.77</v>
      </c>
      <c r="AW32" s="71" t="n">
        <v>69</v>
      </c>
      <c r="AX32" s="70" t="n">
        <v>8156171.8</v>
      </c>
      <c r="AY32" s="16" t="n">
        <v>73</v>
      </c>
      <c r="AZ32" s="40" t="n">
        <v>9268199.58</v>
      </c>
      <c r="BA32" s="34" t="n">
        <v>74</v>
      </c>
      <c r="BB32" s="36" t="n">
        <v>1163187.39</v>
      </c>
      <c r="BC32" s="16" t="n">
        <v>50</v>
      </c>
      <c r="BD32" s="36" t="n">
        <v>2179677.7</v>
      </c>
      <c r="BE32" s="35" t="n">
        <v>61</v>
      </c>
      <c r="BF32" s="55" t="n">
        <v>3377840.15</v>
      </c>
      <c r="BG32" s="3" t="n">
        <v>64</v>
      </c>
      <c r="BH32" s="55" t="n">
        <v>4891838.37</v>
      </c>
      <c r="BI32" s="3" t="n">
        <v>69</v>
      </c>
    </row>
    <row customHeight="true" ht="36.75" outlineLevel="0" r="33">
      <c r="A33" s="94" t="s">
        <v>23</v>
      </c>
      <c r="B33" s="100" t="s"/>
      <c r="C33" s="101" t="s"/>
      <c r="D33" s="44" t="n">
        <f aca="false" ca="false" dt2D="false" dtr="false" t="normal">SUM(D31:D32)</f>
        <v>13900000</v>
      </c>
      <c r="E33" s="45" t="n">
        <f aca="false" ca="false" dt2D="false" dtr="false" t="normal">SUM(E31:E32)</f>
        <v>167</v>
      </c>
      <c r="F33" s="44" t="n">
        <f aca="false" ca="false" dt2D="false" dtr="false" t="normal">SUM(F31:F32)</f>
        <v>14000000</v>
      </c>
      <c r="G33" s="45" t="n">
        <f aca="false" ca="false" dt2D="false" dtr="false" t="normal">SUM(G31:G32)</f>
        <v>168</v>
      </c>
      <c r="H33" s="44" t="n">
        <f aca="false" ca="false" dt2D="false" dtr="false" t="normal">SUM(H31:H32)</f>
        <v>12748826.48</v>
      </c>
      <c r="I33" s="45" t="n">
        <f aca="false" ca="false" dt2D="false" dtr="false" t="normal">SUM(I31:I32)</f>
        <v>151</v>
      </c>
      <c r="J33" s="44" t="n">
        <f aca="false" ca="false" dt2D="false" dtr="false" t="normal">SUM(J31:J32)</f>
        <v>2355284.8</v>
      </c>
      <c r="K33" s="45" t="n">
        <v>97</v>
      </c>
      <c r="L33" s="44" t="n">
        <v>3457364.64</v>
      </c>
      <c r="M33" s="45" t="n">
        <v>111</v>
      </c>
      <c r="N33" s="44" t="n">
        <f aca="false" ca="false" dt2D="false" dtr="false" t="normal">SUM(N31+N32)</f>
        <v>4554403.28</v>
      </c>
      <c r="O33" s="45" t="n">
        <f aca="false" ca="false" dt2D="false" dtr="false" t="normal">SUM(O31+O32)</f>
        <v>119</v>
      </c>
      <c r="P33" s="44" t="n">
        <f aca="false" ca="false" dt2D="false" dtr="false" t="normal">SUM(P31+P32)</f>
        <v>5745084.76</v>
      </c>
      <c r="Q33" s="45" t="n">
        <f aca="false" ca="false" dt2D="false" dtr="false" t="normal">SUM(Q31+Q32)</f>
        <v>130</v>
      </c>
      <c r="R33" s="87" t="n">
        <v>6765465.74</v>
      </c>
      <c r="S33" s="88" t="n">
        <v>135</v>
      </c>
      <c r="T33" s="87" t="n">
        <v>7730939.76</v>
      </c>
      <c r="U33" s="88" t="n">
        <v>139</v>
      </c>
      <c r="V33" s="87" t="n">
        <f aca="false" ca="false" dt2D="false" dtr="false" t="normal">SUM(V31:V32)</f>
        <v>8659446.56</v>
      </c>
      <c r="W33" s="88" t="n">
        <f aca="false" ca="false" dt2D="false" dtr="false" t="normal">SUM(W31:W32)</f>
        <v>142</v>
      </c>
      <c r="X33" s="51" t="n">
        <f aca="false" ca="false" dt2D="false" dtr="false" t="normal">SUM(X31:X32)</f>
        <v>9828874.37</v>
      </c>
      <c r="Y33" s="32" t="n">
        <f aca="false" ca="false" dt2D="false" dtr="false" t="normal">SUM(Y31:Y32)</f>
        <v>148</v>
      </c>
      <c r="Z33" s="51" t="n">
        <f aca="false" ca="false" dt2D="false" dtr="false" t="normal">SUM(Z31:Z32)</f>
        <v>10926976.42</v>
      </c>
      <c r="AA33" s="32" t="n">
        <f aca="false" ca="false" dt2D="false" dtr="false" t="normal">SUM(AA31:AA32)</f>
        <v>155</v>
      </c>
      <c r="AB33" s="51" t="n">
        <f aca="false" ca="false" dt2D="false" dtr="false" t="normal">SUM(AB31:AB32)</f>
        <v>12550000</v>
      </c>
      <c r="AC33" s="32" t="n">
        <f aca="false" ca="false" dt2D="false" dtr="false" t="normal">SUM(AC31:AC32)</f>
        <v>164</v>
      </c>
      <c r="AD33" s="51" t="n">
        <f aca="false" ca="false" dt2D="false" dtr="false" t="normal">SUM(AD31:AD32)</f>
        <v>1093048.6600000001</v>
      </c>
      <c r="AE33" s="32" t="n">
        <f aca="false" ca="false" dt2D="false" dtr="false" t="normal">SUM(AE31:AE32)</f>
        <v>83</v>
      </c>
      <c r="AF33" s="67" t="n">
        <f aca="false" ca="false" dt2D="false" dtr="false" t="normal">SUM(AF31:AF32)</f>
        <v>2398247.02</v>
      </c>
      <c r="AG33" s="66" t="n">
        <f aca="false" ca="false" dt2D="false" dtr="false" t="normal">SUM(AG31:AG32)</f>
        <v>114</v>
      </c>
      <c r="AH33" s="67" t="n">
        <f aca="false" ca="false" dt2D="false" dtr="false" t="normal">SUM(AH31:AH32)</f>
        <v>4600327.47</v>
      </c>
      <c r="AI33" s="66" t="n">
        <f aca="false" ca="false" dt2D="false" dtr="false" t="normal">SUM(AI31:AI32)</f>
        <v>141</v>
      </c>
      <c r="AJ33" s="66" t="n">
        <f aca="false" ca="false" dt2D="false" dtr="false" t="normal">SUM(AJ31:AJ32)</f>
        <v>7486577.470000001</v>
      </c>
      <c r="AK33" s="66" t="n">
        <f aca="false" ca="false" dt2D="false" dtr="false" t="normal">SUM(AK31:AK32)</f>
        <v>157</v>
      </c>
      <c r="AL33" s="67" t="n">
        <f aca="false" ca="false" dt2D="false" dtr="false" t="normal">SUM(AL31:AL32)</f>
        <v>10101577.469999999</v>
      </c>
      <c r="AM33" s="66" t="n">
        <f aca="false" ca="false" dt2D="false" dtr="false" t="normal">SUM(AM31:AM32)</f>
        <v>165</v>
      </c>
      <c r="AN33" s="67" t="n">
        <v>12384974.19</v>
      </c>
      <c r="AO33" s="66" t="n">
        <v>172</v>
      </c>
      <c r="AP33" s="68" t="n">
        <f aca="false" ca="false" dt2D="false" dtr="false" t="normal">AP31+AP32</f>
        <v>15344331.09</v>
      </c>
      <c r="AQ33" s="69" t="n">
        <f aca="false" ca="false" dt2D="false" dtr="false" t="normal">AQ31+AQ32</f>
        <v>178</v>
      </c>
      <c r="AR33" s="70" t="n">
        <f aca="false" ca="false" dt2D="false" dtr="false" t="normal">SUM(AR31:AR32)</f>
        <v>18328331.09</v>
      </c>
      <c r="AS33" s="71" t="n">
        <f aca="false" ca="false" dt2D="false" dtr="false" t="normal">SUM(AS31:AS32)</f>
        <v>189</v>
      </c>
      <c r="AT33" s="70" t="n">
        <f aca="false" ca="false" dt2D="false" dtr="false" t="normal">SUM(AT31:AT32)</f>
        <v>20749199.98</v>
      </c>
      <c r="AU33" s="71" t="n">
        <f aca="false" ca="false" dt2D="false" dtr="false" t="normal">SUM(AU31:AU32)</f>
        <v>198</v>
      </c>
      <c r="AV33" s="70" t="n">
        <f aca="false" ca="false" dt2D="false" dtr="false" t="normal">SUM(AV31:AV32)</f>
        <v>24226879.52</v>
      </c>
      <c r="AW33" s="71" t="n">
        <f aca="false" ca="false" dt2D="false" dtr="false" t="normal">SUM(AW31:AW32)</f>
        <v>210</v>
      </c>
      <c r="AX33" s="70" t="n">
        <f aca="false" ca="false" dt2D="false" dtr="false" t="normal">SUM(AX31:AX32)</f>
        <v>25929017.990000002</v>
      </c>
      <c r="AY33" s="16" t="n">
        <f aca="false" ca="false" dt2D="false" dtr="false" t="normal">SUM(AY31:AY32)</f>
        <v>221</v>
      </c>
      <c r="AZ33" s="40" t="n">
        <f aca="false" ca="false" dt2D="false" dtr="false" t="normal">SUM(AZ31:AZ32)</f>
        <v>29490371.36</v>
      </c>
      <c r="BA33" s="34" t="n">
        <f aca="false" ca="false" dt2D="false" dtr="false" t="normal">SUM(BA31:BA32)</f>
        <v>230</v>
      </c>
      <c r="BB33" s="36" t="n">
        <f aca="false" ca="false" dt2D="false" dtr="false" t="normal">SUM(BB31:BB32)</f>
        <v>3990891.3499999996</v>
      </c>
      <c r="BC33" s="16" t="n">
        <f aca="false" ca="false" dt2D="false" dtr="false" t="normal">SUM(BC31:BC32)</f>
        <v>150</v>
      </c>
      <c r="BD33" s="36" t="n">
        <f aca="false" ca="false" dt2D="false" dtr="false" t="normal">SUM(BD31:BD32)</f>
        <v>7515470.5</v>
      </c>
      <c r="BE33" s="35" t="n">
        <f aca="false" ca="false" dt2D="false" dtr="false" t="normal">SUM(BE31:BE32)</f>
        <v>188</v>
      </c>
      <c r="BF33" s="55" t="n">
        <f aca="false" ca="false" dt2D="false" dtr="false" t="normal">SUM(BF31, BF32)</f>
        <v>12000000</v>
      </c>
      <c r="BG33" s="3" t="n">
        <f aca="false" ca="false" dt2D="false" dtr="false" t="normal">SUM(BG31, BG32)</f>
        <v>205</v>
      </c>
      <c r="BH33" s="3" t="n">
        <f aca="false" ca="false" dt2D="false" dtr="false" t="normal">SUM(BH31:BH32)</f>
        <v>16999471.62</v>
      </c>
      <c r="BI33" s="3" t="n">
        <f aca="false" ca="false" dt2D="false" dtr="false" t="normal">SUM(BI31:BI32)</f>
        <v>221</v>
      </c>
    </row>
    <row customHeight="true" ht="39.75" outlineLevel="0" r="34">
      <c r="A34" s="22" t="s">
        <v>43</v>
      </c>
      <c r="B34" s="23" t="s"/>
      <c r="C34" s="23" t="s"/>
      <c r="D34" s="23" t="s"/>
      <c r="E34" s="23" t="s"/>
      <c r="F34" s="23" t="s"/>
      <c r="G34" s="23" t="s"/>
      <c r="H34" s="23" t="s"/>
      <c r="I34" s="23" t="s"/>
      <c r="J34" s="23" t="s"/>
      <c r="K34" s="23" t="s"/>
      <c r="L34" s="23" t="s"/>
      <c r="M34" s="23" t="s"/>
      <c r="N34" s="23" t="s"/>
      <c r="O34" s="23" t="s"/>
      <c r="P34" s="23" t="s"/>
      <c r="Q34" s="23" t="s"/>
      <c r="R34" s="23" t="s"/>
      <c r="S34" s="23" t="s"/>
      <c r="T34" s="23" t="s"/>
      <c r="U34" s="23" t="s"/>
      <c r="V34" s="23" t="s"/>
      <c r="W34" s="23" t="s"/>
      <c r="X34" s="23" t="s"/>
      <c r="Y34" s="23" t="s"/>
      <c r="Z34" s="23" t="s"/>
      <c r="AA34" s="23" t="s"/>
      <c r="AB34" s="23" t="s"/>
      <c r="AC34" s="23" t="s"/>
      <c r="AD34" s="23" t="s"/>
      <c r="AE34" s="23" t="s"/>
      <c r="AF34" s="23" t="s"/>
      <c r="AG34" s="23" t="s"/>
      <c r="AH34" s="23" t="s"/>
      <c r="AI34" s="23" t="s"/>
      <c r="AJ34" s="23" t="s"/>
      <c r="AK34" s="23" t="s"/>
      <c r="AL34" s="23" t="s"/>
      <c r="AM34" s="23" t="s"/>
      <c r="AN34" s="23" t="s"/>
      <c r="AO34" s="23" t="s"/>
      <c r="AP34" s="23" t="s"/>
      <c r="AQ34" s="23" t="s"/>
      <c r="AR34" s="23" t="s"/>
      <c r="AS34" s="23" t="s"/>
      <c r="AT34" s="23" t="s"/>
      <c r="AU34" s="23" t="s"/>
      <c r="AV34" s="23" t="s"/>
      <c r="AW34" s="23" t="s"/>
      <c r="AX34" s="23" t="s"/>
      <c r="AY34" s="23" t="s"/>
      <c r="AZ34" s="23" t="s"/>
      <c r="BA34" s="23" t="s"/>
      <c r="BB34" s="23" t="s"/>
      <c r="BC34" s="23" t="s"/>
      <c r="BD34" s="23" t="s"/>
      <c r="BE34" s="23" t="s"/>
      <c r="BF34" s="23" t="s"/>
      <c r="BG34" s="23" t="s"/>
      <c r="BH34" s="23" t="s"/>
      <c r="BI34" s="23" t="s"/>
    </row>
    <row outlineLevel="0" r="35">
      <c r="A35" s="26" t="s">
        <v>40</v>
      </c>
      <c r="B35" s="25" t="n">
        <v>9000000</v>
      </c>
      <c r="C35" s="26" t="n">
        <v>9</v>
      </c>
      <c r="D35" s="25" t="n">
        <v>16000000</v>
      </c>
      <c r="E35" s="26" t="n">
        <v>16</v>
      </c>
      <c r="F35" s="25" t="n">
        <v>44000000</v>
      </c>
      <c r="G35" s="26" t="n">
        <v>25</v>
      </c>
      <c r="H35" s="27" t="n">
        <v>39000000</v>
      </c>
      <c r="I35" s="28" t="n">
        <v>22</v>
      </c>
      <c r="J35" s="29" t="n"/>
      <c r="K35" s="30" t="n"/>
      <c r="L35" s="29" t="n">
        <v>10000000</v>
      </c>
      <c r="M35" s="30" t="n">
        <v>5</v>
      </c>
      <c r="N35" s="29" t="n">
        <v>10000000</v>
      </c>
      <c r="O35" s="30" t="n">
        <v>5</v>
      </c>
      <c r="P35" s="29" t="n">
        <v>12000000</v>
      </c>
      <c r="Q35" s="30" t="n">
        <v>6</v>
      </c>
      <c r="R35" s="37" t="n">
        <v>14000000</v>
      </c>
      <c r="S35" s="8" t="n">
        <v>7</v>
      </c>
      <c r="T35" s="37" t="n">
        <v>18</v>
      </c>
      <c r="U35" s="8" t="n">
        <v>9</v>
      </c>
      <c r="V35" s="37" t="n">
        <v>21000000</v>
      </c>
      <c r="W35" s="8" t="n">
        <v>11</v>
      </c>
      <c r="X35" s="37" t="n">
        <v>24000000</v>
      </c>
      <c r="Y35" s="8" t="n">
        <v>13</v>
      </c>
      <c r="Z35" s="37" t="n">
        <v>31000000</v>
      </c>
      <c r="AA35" s="8" t="n">
        <v>16</v>
      </c>
      <c r="AB35" s="38" t="n">
        <v>43000000</v>
      </c>
      <c r="AC35" s="32" t="n">
        <v>25</v>
      </c>
      <c r="AD35" s="102" t="n">
        <v>0</v>
      </c>
      <c r="AE35" s="7" t="n">
        <v>0</v>
      </c>
      <c r="AF35" s="3" t="n"/>
      <c r="AG35" s="3" t="n"/>
      <c r="AH35" s="55" t="n">
        <v>2000000</v>
      </c>
      <c r="AI35" s="3" t="n">
        <v>1</v>
      </c>
      <c r="AJ35" s="55" t="n">
        <v>4000000</v>
      </c>
      <c r="AK35" s="3" t="n">
        <v>2</v>
      </c>
      <c r="AL35" s="55" t="n">
        <v>8000000</v>
      </c>
      <c r="AM35" s="3" t="n">
        <v>4</v>
      </c>
      <c r="AN35" s="55" t="n">
        <v>10000000</v>
      </c>
      <c r="AO35" s="3" t="n">
        <v>5</v>
      </c>
      <c r="AP35" s="56" t="n">
        <v>10000000</v>
      </c>
      <c r="AQ35" s="57" t="n">
        <v>5</v>
      </c>
      <c r="AR35" s="56" t="n">
        <v>10000000</v>
      </c>
      <c r="AS35" s="57" t="n">
        <v>5</v>
      </c>
      <c r="AT35" s="36" t="n">
        <v>18000000</v>
      </c>
      <c r="AU35" s="16" t="n">
        <v>10</v>
      </c>
      <c r="AV35" s="36" t="n">
        <v>22000000</v>
      </c>
      <c r="AW35" s="16" t="n">
        <v>12</v>
      </c>
      <c r="AX35" s="36" t="n">
        <v>26000000</v>
      </c>
      <c r="AY35" s="16" t="n">
        <v>14</v>
      </c>
      <c r="AZ35" s="40" t="n">
        <v>38000000</v>
      </c>
      <c r="BA35" s="34" t="n">
        <v>22</v>
      </c>
      <c r="BB35" s="16" t="n"/>
      <c r="BC35" s="16" t="n"/>
      <c r="BD35" s="16" t="n"/>
      <c r="BE35" s="35" t="n"/>
      <c r="BF35" s="3" t="n"/>
      <c r="BG35" s="3" t="n"/>
      <c r="BH35" s="3" t="n">
        <v>2000000</v>
      </c>
      <c r="BI35" s="3" t="n">
        <v>1</v>
      </c>
    </row>
    <row outlineLevel="0" r="36">
      <c r="A36" s="26" t="s">
        <v>44</v>
      </c>
      <c r="B36" s="25" t="n">
        <v>1500000</v>
      </c>
      <c r="C36" s="26" t="n">
        <v>3</v>
      </c>
      <c r="D36" s="25" t="n">
        <v>4000000</v>
      </c>
      <c r="E36" s="26" t="n">
        <v>8</v>
      </c>
      <c r="F36" s="25" t="n">
        <v>6000000</v>
      </c>
      <c r="G36" s="26" t="n">
        <v>6</v>
      </c>
      <c r="H36" s="27" t="n">
        <v>5000000</v>
      </c>
      <c r="I36" s="28" t="n">
        <v>5</v>
      </c>
      <c r="J36" s="29" t="n"/>
      <c r="K36" s="30" t="n"/>
      <c r="L36" s="29" t="n"/>
      <c r="M36" s="30" t="n"/>
      <c r="N36" s="29" t="n">
        <v>1000000</v>
      </c>
      <c r="O36" s="30" t="n">
        <v>1</v>
      </c>
      <c r="P36" s="29" t="n">
        <v>2000000</v>
      </c>
      <c r="Q36" s="30" t="n">
        <v>2</v>
      </c>
      <c r="R36" s="37" t="n">
        <v>2000000</v>
      </c>
      <c r="S36" s="8" t="n">
        <v>2</v>
      </c>
      <c r="T36" s="37" t="n">
        <v>2</v>
      </c>
      <c r="U36" s="8" t="n">
        <v>2</v>
      </c>
      <c r="V36" s="37" t="n">
        <v>2000000</v>
      </c>
      <c r="W36" s="8" t="n">
        <v>2</v>
      </c>
      <c r="X36" s="37" t="n">
        <v>2000000</v>
      </c>
      <c r="Y36" s="8" t="n">
        <v>2</v>
      </c>
      <c r="Z36" s="37" t="n">
        <v>2000000</v>
      </c>
      <c r="AA36" s="8" t="n">
        <v>2</v>
      </c>
      <c r="AB36" s="51" t="n">
        <v>5000000</v>
      </c>
      <c r="AC36" s="32" t="n">
        <v>5</v>
      </c>
      <c r="AD36" s="103" t="n">
        <v>0</v>
      </c>
      <c r="AE36" s="7" t="n">
        <v>0</v>
      </c>
      <c r="AF36" s="3" t="n"/>
      <c r="AG36" s="3" t="n"/>
      <c r="AH36" s="55" t="n"/>
      <c r="AI36" s="3" t="n"/>
      <c r="AJ36" s="3" t="n"/>
      <c r="AK36" s="3" t="n"/>
      <c r="AL36" s="55" t="n">
        <v>2000000</v>
      </c>
      <c r="AM36" s="3" t="n">
        <v>2</v>
      </c>
      <c r="AN36" s="55" t="n">
        <v>2000000</v>
      </c>
      <c r="AO36" s="3" t="n">
        <v>2</v>
      </c>
      <c r="AP36" s="56" t="n">
        <v>3000000</v>
      </c>
      <c r="AQ36" s="57" t="n">
        <v>3</v>
      </c>
      <c r="AR36" s="56" t="n">
        <v>3000000</v>
      </c>
      <c r="AS36" s="57" t="n">
        <v>3</v>
      </c>
      <c r="AT36" s="36" t="n">
        <v>3000000</v>
      </c>
      <c r="AU36" s="16" t="n">
        <v>3</v>
      </c>
      <c r="AV36" s="36" t="n">
        <v>3000000</v>
      </c>
      <c r="AW36" s="16" t="n">
        <v>3</v>
      </c>
      <c r="AX36" s="36" t="n">
        <v>3000000</v>
      </c>
      <c r="AY36" s="16" t="n">
        <v>3</v>
      </c>
      <c r="AZ36" s="40" t="n">
        <v>5087576</v>
      </c>
      <c r="BA36" s="34" t="n">
        <v>7</v>
      </c>
      <c r="BB36" s="16" t="n"/>
      <c r="BC36" s="16" t="n"/>
      <c r="BD36" s="16" t="n"/>
      <c r="BE36" s="35" t="n"/>
      <c r="BF36" s="3" t="n"/>
      <c r="BG36" s="3" t="n"/>
      <c r="BH36" s="3" t="n"/>
      <c r="BI36" s="3" t="n"/>
    </row>
    <row outlineLevel="0" r="37">
      <c r="A37" s="43" t="s">
        <v>45</v>
      </c>
      <c r="B37" s="25" t="n"/>
      <c r="C37" s="26" t="n"/>
      <c r="D37" s="25" t="n"/>
      <c r="E37" s="26" t="n"/>
      <c r="F37" s="104" t="n"/>
      <c r="G37" s="26" t="n"/>
      <c r="H37" s="27" t="n">
        <v>1000000</v>
      </c>
      <c r="I37" s="28" t="n">
        <v>1</v>
      </c>
      <c r="J37" s="27" t="n"/>
      <c r="K37" s="28" t="n"/>
      <c r="L37" s="29" t="n"/>
      <c r="M37" s="30" t="n"/>
      <c r="N37" s="29" t="n"/>
      <c r="O37" s="30" t="n"/>
      <c r="P37" s="29" t="n"/>
      <c r="Q37" s="30" t="n"/>
      <c r="R37" s="37" t="n"/>
      <c r="S37" s="8" t="n">
        <v>0</v>
      </c>
      <c r="T37" s="37" t="n"/>
      <c r="U37" s="8" t="n"/>
      <c r="V37" s="37" t="n"/>
      <c r="W37" s="8" t="n"/>
      <c r="X37" s="8" t="n"/>
      <c r="Y37" s="8" t="n"/>
      <c r="Z37" s="105" t="n"/>
      <c r="AA37" s="7" t="n"/>
      <c r="AB37" s="32" t="n"/>
      <c r="AC37" s="32" t="n"/>
      <c r="AD37" s="106" t="n"/>
      <c r="AE37" s="7" t="n"/>
      <c r="AF37" s="3" t="n"/>
      <c r="AG37" s="3" t="n"/>
      <c r="AH37" s="55" t="n"/>
      <c r="AI37" s="3" t="n"/>
      <c r="AJ37" s="3" t="n"/>
      <c r="AK37" s="3" t="n"/>
      <c r="AL37" s="3" t="n"/>
      <c r="AM37" s="3" t="n"/>
      <c r="AN37" s="55" t="n"/>
      <c r="AO37" s="3" t="n"/>
      <c r="AP37" s="56" t="n"/>
      <c r="AQ37" s="57" t="n"/>
      <c r="AR37" s="56" t="n"/>
      <c r="AS37" s="57" t="n"/>
      <c r="AT37" s="36" t="n"/>
      <c r="AU37" s="16" t="n"/>
      <c r="AV37" s="36" t="n"/>
      <c r="AW37" s="16" t="n"/>
      <c r="AX37" s="36" t="n"/>
      <c r="AY37" s="16" t="n"/>
      <c r="AZ37" s="40" t="n"/>
      <c r="BA37" s="34" t="n"/>
      <c r="BB37" s="16" t="n"/>
      <c r="BC37" s="16" t="n"/>
      <c r="BD37" s="16" t="n"/>
      <c r="BE37" s="35" t="n"/>
      <c r="BF37" s="3" t="n"/>
      <c r="BG37" s="3" t="n"/>
      <c r="BH37" s="3" t="n"/>
      <c r="BI37" s="3" t="n"/>
    </row>
    <row outlineLevel="0" r="38">
      <c r="A38" s="63" t="s">
        <v>23</v>
      </c>
      <c r="B38" s="42" t="n">
        <f aca="false" ca="false" dt2D="false" dtr="false" t="normal">SUM(B35:B36)</f>
        <v>10500000</v>
      </c>
      <c r="C38" s="43" t="n">
        <f aca="false" ca="false" dt2D="false" dtr="false" t="normal">SUM(C35:C36)</f>
        <v>12</v>
      </c>
      <c r="D38" s="42" t="n">
        <f aca="false" ca="false" dt2D="false" dtr="false" t="normal">SUM(D35:D36)</f>
        <v>20000000</v>
      </c>
      <c r="E38" s="43" t="n">
        <f aca="false" ca="false" dt2D="false" dtr="false" t="normal">SUM(E35:E36)</f>
        <v>24</v>
      </c>
      <c r="F38" s="42" t="n">
        <f aca="false" ca="false" dt2D="false" dtr="false" t="normal">SUM(F35:F37)</f>
        <v>50000000</v>
      </c>
      <c r="G38" s="43" t="n">
        <f aca="false" ca="false" dt2D="false" dtr="false" t="normal">SUM(G35:G36)</f>
        <v>31</v>
      </c>
      <c r="H38" s="44" t="n">
        <f aca="false" ca="false" dt2D="false" dtr="false" t="normal">SUM(H35:H37)</f>
        <v>45000000</v>
      </c>
      <c r="I38" s="45" t="n">
        <f aca="false" ca="false" dt2D="false" dtr="false" t="normal">SUM(I35:I37)</f>
        <v>28</v>
      </c>
      <c r="J38" s="46" t="n">
        <v>8000000</v>
      </c>
      <c r="K38" s="47" t="n">
        <v>4</v>
      </c>
      <c r="L38" s="46" t="n">
        <v>10000000</v>
      </c>
      <c r="M38" s="47" t="n">
        <v>5</v>
      </c>
      <c r="N38" s="29" t="n">
        <v>11000000</v>
      </c>
      <c r="O38" s="47" t="n">
        <v>6</v>
      </c>
      <c r="P38" s="46" t="n">
        <v>14000000</v>
      </c>
      <c r="Q38" s="47" t="n">
        <v>8</v>
      </c>
      <c r="R38" s="49" t="n">
        <v>16000000</v>
      </c>
      <c r="S38" s="50" t="n">
        <v>9</v>
      </c>
      <c r="T38" s="49" t="n">
        <v>20000000</v>
      </c>
      <c r="U38" s="50" t="n">
        <v>11</v>
      </c>
      <c r="V38" s="49" t="n">
        <f aca="false" ca="false" dt2D="false" dtr="false" t="normal">SUM(V35:V37)</f>
        <v>23000000</v>
      </c>
      <c r="W38" s="50" t="n">
        <f aca="false" ca="false" dt2D="false" dtr="false" t="normal">SUM(W35:W37)</f>
        <v>13</v>
      </c>
      <c r="X38" s="49" t="n">
        <v>26000000</v>
      </c>
      <c r="Y38" s="8" t="n">
        <v>15</v>
      </c>
      <c r="Z38" s="31" t="n">
        <f aca="false" ca="false" dt2D="false" dtr="false" t="normal">SUM(Z35:Z37)</f>
        <v>33000000</v>
      </c>
      <c r="AA38" s="8" t="n">
        <f aca="false" ca="false" dt2D="false" dtr="false" t="normal">SUM(AA35:AA37)</f>
        <v>18</v>
      </c>
      <c r="AB38" s="51" t="n">
        <f aca="false" ca="false" dt2D="false" dtr="false" t="normal">SUM(AB35:AB37)</f>
        <v>48000000</v>
      </c>
      <c r="AC38" s="32" t="n">
        <f aca="false" ca="false" dt2D="false" dtr="false" t="normal">SUM(AC35:AC37)</f>
        <v>30</v>
      </c>
      <c r="AD38" s="106" t="n">
        <v>0</v>
      </c>
      <c r="AE38" s="7" t="n">
        <v>0</v>
      </c>
      <c r="AF38" s="3" t="n">
        <v>0</v>
      </c>
      <c r="AG38" s="3" t="n">
        <v>0</v>
      </c>
      <c r="AH38" s="55" t="n">
        <f aca="false" ca="false" dt2D="false" dtr="false" t="normal">SUM(AH35:AH37)</f>
        <v>2000000</v>
      </c>
      <c r="AI38" s="3" t="n">
        <f aca="false" ca="false" dt2D="false" dtr="false" t="normal">SUM(AI35:AI37)</f>
        <v>1</v>
      </c>
      <c r="AJ38" s="55" t="n">
        <f aca="false" ca="false" dt2D="false" dtr="false" t="normal">SUM(AJ35:AJ37)</f>
        <v>4000000</v>
      </c>
      <c r="AK38" s="3" t="n">
        <f aca="false" ca="false" dt2D="false" dtr="false" t="normal">SUM(AK35:AK37)</f>
        <v>2</v>
      </c>
      <c r="AL38" s="55" t="n">
        <f aca="false" ca="false" dt2D="false" dtr="false" t="normal">SUM(AL35:AL37)</f>
        <v>10000000</v>
      </c>
      <c r="AM38" s="3" t="n">
        <f aca="false" ca="false" dt2D="false" dtr="false" t="normal">SUM(AM35:AM37)</f>
        <v>6</v>
      </c>
      <c r="AN38" s="55" t="n">
        <v>12000000</v>
      </c>
      <c r="AO38" s="3" t="n">
        <v>7</v>
      </c>
      <c r="AP38" s="56" t="n">
        <v>13000000</v>
      </c>
      <c r="AQ38" s="57" t="n">
        <v>8</v>
      </c>
      <c r="AR38" s="56" t="n">
        <v>13000000</v>
      </c>
      <c r="AS38" s="57" t="n">
        <v>8</v>
      </c>
      <c r="AT38" s="36" t="n">
        <f aca="false" ca="false" dt2D="false" dtr="false" t="normal">SUM(AT35:AT37)</f>
        <v>21000000</v>
      </c>
      <c r="AU38" s="16" t="n">
        <f aca="false" ca="false" dt2D="false" dtr="false" t="normal">SUM(AU35:AU37)</f>
        <v>13</v>
      </c>
      <c r="AV38" s="36" t="n">
        <f aca="false" ca="false" dt2D="false" dtr="false" t="normal">SUM(AV35:AV37)</f>
        <v>25000000</v>
      </c>
      <c r="AW38" s="16" t="n">
        <f aca="false" ca="false" dt2D="false" dtr="false" t="normal">SUM(AW35:AW37)</f>
        <v>15</v>
      </c>
      <c r="AX38" s="36" t="n">
        <f aca="false" ca="false" dt2D="false" dtr="false" t="normal">SUM(AX35:AX37)</f>
        <v>29000000</v>
      </c>
      <c r="AY38" s="16" t="n">
        <f aca="false" ca="false" dt2D="false" dtr="false" t="normal">SUM(AY35:AY37)</f>
        <v>17</v>
      </c>
      <c r="AZ38" s="40" t="n">
        <f aca="false" ca="false" dt2D="false" dtr="false" t="normal">SUM(AZ35:AZ37)</f>
        <v>43087576</v>
      </c>
      <c r="BA38" s="34" t="n">
        <f aca="false" ca="false" dt2D="false" dtr="false" t="normal">SUM(BA35:BA37)</f>
        <v>29</v>
      </c>
      <c r="BB38" s="16" t="n">
        <v>0</v>
      </c>
      <c r="BC38" s="16" t="n">
        <v>0</v>
      </c>
      <c r="BD38" s="16" t="n">
        <v>0</v>
      </c>
      <c r="BE38" s="35" t="n">
        <v>0</v>
      </c>
      <c r="BF38" s="3" t="n">
        <v>0</v>
      </c>
      <c r="BG38" s="3" t="n">
        <v>0</v>
      </c>
      <c r="BH38" s="3" t="n">
        <f aca="false" ca="false" dt2D="false" dtr="false" t="normal">SUM(BH35)</f>
        <v>2000000</v>
      </c>
      <c r="BI38" s="3" t="n">
        <v>1</v>
      </c>
    </row>
    <row customHeight="true" ht="42" outlineLevel="0" r="39">
      <c r="A39" s="22" t="s">
        <v>46</v>
      </c>
      <c r="B39" s="23" t="s"/>
      <c r="C39" s="23" t="s"/>
      <c r="D39" s="23" t="s"/>
      <c r="E39" s="23" t="s"/>
      <c r="F39" s="23" t="s"/>
      <c r="G39" s="23" t="s"/>
      <c r="H39" s="23" t="s"/>
      <c r="I39" s="23" t="s"/>
      <c r="J39" s="23" t="s"/>
      <c r="K39" s="23" t="s"/>
      <c r="L39" s="23" t="s"/>
      <c r="M39" s="23" t="s"/>
      <c r="N39" s="23" t="s"/>
      <c r="O39" s="23" t="s"/>
      <c r="P39" s="23" t="s"/>
      <c r="Q39" s="23" t="s"/>
      <c r="R39" s="23" t="s"/>
      <c r="S39" s="23" t="s"/>
      <c r="T39" s="23" t="s"/>
      <c r="U39" s="23" t="s"/>
      <c r="V39" s="23" t="s"/>
      <c r="W39" s="23" t="s"/>
      <c r="X39" s="23" t="s"/>
      <c r="Y39" s="23" t="s"/>
      <c r="Z39" s="23" t="s"/>
      <c r="AA39" s="23" t="s"/>
      <c r="AB39" s="23" t="s"/>
      <c r="AC39" s="23" t="s"/>
      <c r="AD39" s="23" t="s"/>
      <c r="AE39" s="23" t="s"/>
      <c r="AF39" s="23" t="s"/>
      <c r="AG39" s="23" t="s"/>
      <c r="AH39" s="23" t="s"/>
      <c r="AI39" s="23" t="s"/>
      <c r="AJ39" s="23" t="s"/>
      <c r="AK39" s="23" t="s"/>
      <c r="AL39" s="23" t="s"/>
      <c r="AM39" s="23" t="s"/>
      <c r="AN39" s="23" t="s"/>
      <c r="AO39" s="23" t="s"/>
      <c r="AP39" s="23" t="s"/>
      <c r="AQ39" s="23" t="s"/>
      <c r="AR39" s="23" t="s"/>
      <c r="AS39" s="23" t="s"/>
      <c r="AT39" s="23" t="s"/>
      <c r="AU39" s="23" t="s"/>
      <c r="AV39" s="23" t="s"/>
      <c r="AW39" s="23" t="s"/>
      <c r="AX39" s="23" t="s"/>
      <c r="AY39" s="23" t="s"/>
      <c r="AZ39" s="23" t="s"/>
      <c r="BA39" s="23" t="s"/>
      <c r="BB39" s="23" t="s"/>
      <c r="BC39" s="23" t="s"/>
      <c r="BD39" s="23" t="s"/>
      <c r="BE39" s="23" t="s"/>
    </row>
    <row ht="16.5" outlineLevel="0" r="40">
      <c r="A40" s="26" t="s">
        <v>47</v>
      </c>
      <c r="B40" s="24" t="n"/>
      <c r="C40" s="107" t="n"/>
      <c r="D40" s="24" t="n"/>
      <c r="E40" s="107" t="n"/>
      <c r="F40" s="25" t="s">
        <v>48</v>
      </c>
      <c r="G40" s="26" t="n">
        <v>46</v>
      </c>
      <c r="H40" s="25" t="n">
        <v>10558195.99</v>
      </c>
      <c r="I40" s="26" t="n">
        <v>60</v>
      </c>
      <c r="J40" s="29" t="n">
        <v>2290290.52</v>
      </c>
      <c r="K40" s="30" t="n">
        <v>15</v>
      </c>
      <c r="L40" s="29" t="n">
        <v>3721123.52</v>
      </c>
      <c r="M40" s="30" t="n">
        <v>24</v>
      </c>
      <c r="N40" s="108" t="n">
        <v>4829274.11</v>
      </c>
      <c r="O40" s="30" t="n">
        <v>27</v>
      </c>
      <c r="P40" s="109" t="n">
        <v>5535683.11</v>
      </c>
      <c r="Q40" s="30" t="n">
        <v>30</v>
      </c>
      <c r="R40" s="37" t="n">
        <v>6028729.59</v>
      </c>
      <c r="S40" s="8" t="n">
        <v>34</v>
      </c>
      <c r="T40" s="37" t="n">
        <v>6425692.73</v>
      </c>
      <c r="U40" s="8" t="n">
        <v>38</v>
      </c>
      <c r="V40" s="37" t="n">
        <v>7692755.73</v>
      </c>
      <c r="W40" s="8" t="n">
        <v>47</v>
      </c>
      <c r="X40" s="110" t="n">
        <v>9053424.73</v>
      </c>
      <c r="Y40" s="8" t="n">
        <v>52</v>
      </c>
      <c r="Z40" s="31" t="n">
        <v>9910928.67</v>
      </c>
      <c r="AA40" s="8" t="n">
        <v>55</v>
      </c>
      <c r="AB40" s="51" t="n">
        <v>11000000</v>
      </c>
      <c r="AC40" s="32" t="n">
        <v>66</v>
      </c>
      <c r="AD40" s="105" t="n">
        <v>2375035.6</v>
      </c>
      <c r="AE40" s="7" t="n">
        <v>11</v>
      </c>
      <c r="AF40" s="55" t="n">
        <v>2941907.6</v>
      </c>
      <c r="AG40" s="3" t="n">
        <v>14</v>
      </c>
      <c r="AH40" s="55" t="n">
        <v>4431347.6</v>
      </c>
      <c r="AI40" s="3" t="n">
        <v>23</v>
      </c>
      <c r="AJ40" s="3" t="n">
        <v>5912083.14</v>
      </c>
      <c r="AK40" s="3" t="n">
        <v>29</v>
      </c>
      <c r="AL40" s="55" t="n">
        <v>7449720.24</v>
      </c>
      <c r="AM40" s="3" t="n">
        <v>35</v>
      </c>
      <c r="AN40" s="111" t="n">
        <v>10106343.24</v>
      </c>
      <c r="AO40" s="3" t="n">
        <v>49</v>
      </c>
      <c r="AP40" s="112" t="n">
        <v>11170688.84</v>
      </c>
      <c r="AQ40" s="3" t="n">
        <v>56</v>
      </c>
      <c r="AR40" s="113" t="n">
        <v>11296500</v>
      </c>
      <c r="AS40" s="16" t="n">
        <v>57</v>
      </c>
      <c r="AT40" s="113" t="n">
        <v>11296500</v>
      </c>
      <c r="AU40" s="16" t="n">
        <v>57</v>
      </c>
      <c r="AV40" s="113" t="n">
        <v>16569600</v>
      </c>
      <c r="AW40" s="16" t="n">
        <v>57</v>
      </c>
      <c r="AX40" s="114" t="n">
        <v>16569600</v>
      </c>
      <c r="AY40" s="115" t="n">
        <v>57</v>
      </c>
      <c r="AZ40" s="116" t="n">
        <v>23365000.09</v>
      </c>
      <c r="BA40" s="34" t="n">
        <v>113</v>
      </c>
      <c r="BB40" s="16" t="n">
        <v>0</v>
      </c>
      <c r="BC40" s="16" t="n">
        <v>0</v>
      </c>
      <c r="BD40" s="16" t="n">
        <v>0</v>
      </c>
      <c r="BE40" s="35" t="n">
        <v>0</v>
      </c>
      <c r="BF40" s="55" t="n">
        <v>2998944.34</v>
      </c>
      <c r="BG40" s="3" t="n">
        <v>15</v>
      </c>
      <c r="BH40" s="55" t="n">
        <v>5196096.86</v>
      </c>
      <c r="BI40" s="3" t="n">
        <v>23</v>
      </c>
    </row>
    <row customHeight="true" ht="36.75" outlineLevel="0" r="41">
      <c r="A41" s="117" t="s">
        <v>49</v>
      </c>
      <c r="B41" s="118" t="s"/>
      <c r="C41" s="118" t="s"/>
      <c r="D41" s="118" t="s"/>
      <c r="E41" s="118" t="s"/>
      <c r="F41" s="118" t="s"/>
      <c r="G41" s="118" t="s"/>
      <c r="H41" s="118" t="s"/>
      <c r="I41" s="118" t="s"/>
      <c r="J41" s="118" t="s"/>
      <c r="K41" s="118" t="s"/>
      <c r="L41" s="118" t="s"/>
      <c r="M41" s="118" t="s"/>
      <c r="N41" s="118" t="s"/>
      <c r="O41" s="118" t="s"/>
      <c r="P41" s="118" t="s"/>
      <c r="Q41" s="118" t="s"/>
      <c r="R41" s="118" t="s"/>
      <c r="S41" s="118" t="s"/>
      <c r="T41" s="118" t="s"/>
      <c r="U41" s="118" t="s"/>
      <c r="V41" s="118" t="s"/>
      <c r="W41" s="118" t="s"/>
      <c r="X41" s="118" t="s"/>
      <c r="Y41" s="118" t="s"/>
      <c r="Z41" s="118" t="s"/>
      <c r="AA41" s="118" t="s"/>
      <c r="AB41" s="118" t="s"/>
      <c r="AC41" s="118" t="s"/>
      <c r="AD41" s="118" t="s"/>
      <c r="AE41" s="118" t="s"/>
      <c r="AF41" s="118" t="s"/>
      <c r="AG41" s="118" t="s"/>
      <c r="AH41" s="118" t="s"/>
      <c r="AI41" s="118" t="s"/>
      <c r="AJ41" s="118" t="s"/>
      <c r="AK41" s="118" t="s"/>
      <c r="AL41" s="118" t="s"/>
      <c r="AM41" s="118" t="s"/>
      <c r="AN41" s="118" t="s"/>
      <c r="AO41" s="118" t="s"/>
      <c r="AP41" s="118" t="s"/>
      <c r="AQ41" s="118" t="s"/>
      <c r="AR41" s="118" t="s"/>
      <c r="AS41" s="118" t="s"/>
      <c r="AT41" s="118" t="s"/>
      <c r="AU41" s="118" t="s"/>
      <c r="AV41" s="118" t="s"/>
      <c r="AW41" s="118" t="s"/>
      <c r="AX41" s="118" t="s"/>
      <c r="AY41" s="118" t="s"/>
      <c r="AZ41" s="118" t="s"/>
      <c r="BA41" s="118" t="s"/>
      <c r="BB41" s="118" t="s"/>
      <c r="BC41" s="118" t="s"/>
      <c r="BD41" s="118" t="s"/>
      <c r="BE41" s="118" t="s"/>
      <c r="BF41" s="118" t="s"/>
    </row>
    <row outlineLevel="0" r="42">
      <c r="A42" s="26" t="n"/>
      <c r="B42" s="24" t="n"/>
      <c r="C42" s="107" t="n"/>
      <c r="D42" s="24" t="n"/>
      <c r="E42" s="107" t="n"/>
      <c r="F42" s="25" t="n">
        <v>351584</v>
      </c>
      <c r="G42" s="26" t="n">
        <v>5</v>
      </c>
      <c r="H42" s="25" t="n">
        <v>317022.78</v>
      </c>
      <c r="I42" s="119" t="n">
        <v>9</v>
      </c>
      <c r="J42" s="29" t="n">
        <v>0</v>
      </c>
      <c r="K42" s="53" t="n">
        <v>0</v>
      </c>
      <c r="L42" s="29" t="n">
        <v>0</v>
      </c>
      <c r="M42" s="53" t="n">
        <v>0</v>
      </c>
      <c r="N42" s="29" t="n">
        <v>0</v>
      </c>
      <c r="O42" s="53" t="n">
        <v>0</v>
      </c>
      <c r="P42" s="29" t="n">
        <v>0</v>
      </c>
      <c r="Q42" s="53" t="n">
        <v>0</v>
      </c>
      <c r="R42" s="37" t="n">
        <v>109808</v>
      </c>
      <c r="S42" s="8" t="n">
        <v>3</v>
      </c>
      <c r="T42" s="37" t="n">
        <v>109808</v>
      </c>
      <c r="U42" s="8" t="n">
        <v>3</v>
      </c>
      <c r="V42" s="37" t="n">
        <v>109808</v>
      </c>
      <c r="W42" s="8" t="n">
        <v>3</v>
      </c>
      <c r="X42" s="31" t="n">
        <v>158192</v>
      </c>
      <c r="Y42" s="8" t="n">
        <v>4</v>
      </c>
      <c r="Z42" s="31" t="n">
        <v>158192</v>
      </c>
      <c r="AA42" s="8" t="n">
        <v>4</v>
      </c>
      <c r="AB42" s="51" t="n">
        <v>176762</v>
      </c>
      <c r="AC42" s="32" t="n">
        <v>5</v>
      </c>
      <c r="AD42" s="105" t="n">
        <v>0</v>
      </c>
      <c r="AE42" s="7" t="n">
        <v>0</v>
      </c>
      <c r="AF42" s="3" t="n">
        <v>0</v>
      </c>
      <c r="AG42" s="3" t="n">
        <v>0</v>
      </c>
      <c r="AH42" s="3" t="n">
        <v>0</v>
      </c>
      <c r="AI42" s="3" t="n">
        <v>0</v>
      </c>
      <c r="AJ42" s="3" t="n">
        <v>0</v>
      </c>
      <c r="AK42" s="3" t="n">
        <v>0</v>
      </c>
      <c r="AL42" s="3" t="n">
        <v>0</v>
      </c>
      <c r="AM42" s="3" t="n">
        <v>0</v>
      </c>
      <c r="AN42" s="3" t="n">
        <v>0</v>
      </c>
      <c r="AO42" s="3" t="n">
        <v>0</v>
      </c>
      <c r="AP42" s="57" t="n">
        <v>0</v>
      </c>
      <c r="AQ42" s="57" t="n">
        <v>0</v>
      </c>
      <c r="AR42" s="16" t="n">
        <v>0</v>
      </c>
      <c r="AS42" s="16" t="n">
        <v>0</v>
      </c>
      <c r="AT42" s="36" t="n">
        <v>41180</v>
      </c>
      <c r="AU42" s="16" t="n">
        <v>1</v>
      </c>
      <c r="AV42" s="36" t="n">
        <v>245044.5</v>
      </c>
      <c r="AW42" s="16" t="n">
        <v>6</v>
      </c>
      <c r="AX42" s="70" t="n">
        <v>321837.5</v>
      </c>
      <c r="AY42" s="71" t="n">
        <v>7</v>
      </c>
      <c r="AZ42" s="40" t="n">
        <v>359845.5</v>
      </c>
      <c r="BA42" s="34" t="n">
        <v>8</v>
      </c>
      <c r="BB42" s="36" t="n">
        <v>33584.3</v>
      </c>
      <c r="BC42" s="16" t="n">
        <v>1</v>
      </c>
      <c r="BD42" s="36" t="n">
        <v>33584.3</v>
      </c>
      <c r="BE42" s="35" t="n">
        <v>1</v>
      </c>
      <c r="BF42" s="55" t="n">
        <v>33584.3</v>
      </c>
      <c r="BG42" s="3" t="n">
        <v>1</v>
      </c>
      <c r="BH42" s="61" t="n">
        <v>103110</v>
      </c>
      <c r="BI42" s="3" t="n">
        <v>4</v>
      </c>
    </row>
    <row customHeight="true" ht="39.75" outlineLevel="0" r="43">
      <c r="A43" s="22" t="s">
        <v>50</v>
      </c>
      <c r="B43" s="23" t="s"/>
      <c r="C43" s="23" t="s"/>
      <c r="D43" s="23" t="s"/>
      <c r="E43" s="23" t="s"/>
      <c r="F43" s="23" t="s"/>
      <c r="G43" s="23" t="s"/>
      <c r="H43" s="23" t="s"/>
      <c r="I43" s="23" t="s"/>
      <c r="J43" s="23" t="s"/>
      <c r="K43" s="23" t="s"/>
      <c r="L43" s="23" t="s"/>
      <c r="M43" s="23" t="s"/>
      <c r="N43" s="23" t="s"/>
      <c r="O43" s="23" t="s"/>
      <c r="P43" s="23" t="s"/>
      <c r="Q43" s="23" t="s"/>
      <c r="R43" s="23" t="s"/>
      <c r="S43" s="23" t="s"/>
      <c r="T43" s="23" t="s"/>
      <c r="U43" s="23" t="s"/>
      <c r="V43" s="23" t="s"/>
      <c r="W43" s="23" t="s"/>
      <c r="X43" s="23" t="s"/>
      <c r="Y43" s="23" t="s"/>
      <c r="Z43" s="23" t="s"/>
      <c r="AA43" s="23" t="s"/>
      <c r="AB43" s="23" t="s"/>
      <c r="AC43" s="23" t="s"/>
      <c r="AD43" s="23" t="s"/>
      <c r="AE43" s="23" t="s"/>
      <c r="AF43" s="23" t="s"/>
      <c r="AG43" s="23" t="s"/>
      <c r="AH43" s="23" t="s"/>
      <c r="AI43" s="23" t="s"/>
      <c r="AJ43" s="23" t="s"/>
      <c r="AK43" s="23" t="s"/>
      <c r="AL43" s="23" t="s"/>
      <c r="AM43" s="23" t="s"/>
      <c r="AN43" s="23" t="s"/>
      <c r="AO43" s="23" t="s"/>
      <c r="AP43" s="23" t="s"/>
      <c r="AQ43" s="23" t="s"/>
      <c r="AR43" s="23" t="s"/>
      <c r="AS43" s="23" t="s"/>
      <c r="AT43" s="23" t="s"/>
      <c r="AU43" s="23" t="s"/>
      <c r="AV43" s="23" t="s"/>
      <c r="AW43" s="23" t="s"/>
      <c r="AX43" s="23" t="s"/>
      <c r="AY43" s="23" t="s"/>
      <c r="AZ43" s="23" t="s"/>
      <c r="BA43" s="23" t="s"/>
      <c r="BB43" s="23" t="s"/>
      <c r="BC43" s="23" t="s"/>
    </row>
    <row ht="16.5" outlineLevel="0" r="44">
      <c r="A44" s="26" t="n"/>
      <c r="B44" s="24" t="n"/>
      <c r="C44" s="107" t="n"/>
      <c r="D44" s="24" t="n"/>
      <c r="E44" s="107" t="n"/>
      <c r="F44" s="25" t="n">
        <v>387360</v>
      </c>
      <c r="G44" s="26" t="n">
        <v>7</v>
      </c>
      <c r="H44" s="25" t="n">
        <v>367544.5</v>
      </c>
      <c r="I44" s="119" t="n">
        <v>12</v>
      </c>
      <c r="J44" s="29" t="n">
        <v>12600</v>
      </c>
      <c r="K44" s="53" t="n">
        <v>1</v>
      </c>
      <c r="L44" s="29" t="n">
        <v>0</v>
      </c>
      <c r="M44" s="53" t="n">
        <v>0</v>
      </c>
      <c r="N44" s="29" t="n">
        <v>0</v>
      </c>
      <c r="O44" s="53" t="n">
        <v>0</v>
      </c>
      <c r="P44" s="29" t="n">
        <v>0</v>
      </c>
      <c r="Q44" s="53" t="n">
        <v>0</v>
      </c>
      <c r="R44" s="37" t="n">
        <v>105720</v>
      </c>
      <c r="S44" s="8" t="n">
        <v>3</v>
      </c>
      <c r="T44" s="37" t="n">
        <v>234090</v>
      </c>
      <c r="U44" s="8" t="n">
        <v>6</v>
      </c>
      <c r="V44" s="37" t="n">
        <v>278840</v>
      </c>
      <c r="W44" s="8" t="n">
        <v>7</v>
      </c>
      <c r="X44" s="120" t="n">
        <v>336840</v>
      </c>
      <c r="Y44" s="8" t="n">
        <v>8</v>
      </c>
      <c r="Z44" s="31" t="n">
        <v>450990</v>
      </c>
      <c r="AA44" s="8" t="n">
        <v>12</v>
      </c>
      <c r="AB44" s="51" t="n">
        <v>480234.6</v>
      </c>
      <c r="AC44" s="32" t="n">
        <v>12</v>
      </c>
      <c r="AD44" s="105" t="n">
        <v>0</v>
      </c>
      <c r="AE44" s="7" t="n">
        <v>0</v>
      </c>
      <c r="AF44" s="3" t="n">
        <v>0</v>
      </c>
      <c r="AG44" s="3" t="n">
        <v>0</v>
      </c>
      <c r="AH44" s="3" t="n">
        <v>0</v>
      </c>
      <c r="AI44" s="3" t="n">
        <v>0</v>
      </c>
      <c r="AJ44" s="3" t="n">
        <v>0</v>
      </c>
      <c r="AK44" s="3" t="n">
        <v>0</v>
      </c>
      <c r="AL44" s="3" t="n">
        <v>0</v>
      </c>
      <c r="AM44" s="3" t="n">
        <v>0</v>
      </c>
      <c r="AN44" s="55" t="n">
        <v>55640</v>
      </c>
      <c r="AO44" s="3" t="n">
        <v>1</v>
      </c>
      <c r="AP44" s="56" t="n">
        <v>55640</v>
      </c>
      <c r="AQ44" s="57" t="n">
        <v>1</v>
      </c>
      <c r="AR44" s="16" t="n">
        <v>55640</v>
      </c>
      <c r="AS44" s="16" t="n">
        <v>1</v>
      </c>
      <c r="AT44" s="36" t="n">
        <v>104436</v>
      </c>
      <c r="AU44" s="16" t="n">
        <v>3</v>
      </c>
      <c r="AV44" s="36" t="n">
        <v>245251</v>
      </c>
      <c r="AW44" s="16" t="n">
        <v>8</v>
      </c>
      <c r="AX44" s="70" t="n">
        <v>392683.48</v>
      </c>
      <c r="AY44" s="71" t="n">
        <v>11</v>
      </c>
      <c r="AZ44" s="40" t="n">
        <v>392683.48</v>
      </c>
      <c r="BA44" s="34" t="n">
        <v>11</v>
      </c>
      <c r="BB44" s="36" t="n">
        <v>28580</v>
      </c>
      <c r="BC44" s="16" t="n">
        <v>1</v>
      </c>
      <c r="BD44" s="36" t="n">
        <v>28580</v>
      </c>
      <c r="BE44" s="35" t="n">
        <v>1</v>
      </c>
      <c r="BF44" s="55" t="n">
        <v>28580</v>
      </c>
      <c r="BG44" s="3" t="n">
        <v>1</v>
      </c>
      <c r="BH44" s="61" t="n">
        <v>181720</v>
      </c>
      <c r="BI44" s="3" t="n">
        <v>4</v>
      </c>
    </row>
    <row customHeight="true" ht="48" outlineLevel="0" r="45">
      <c r="A45" s="22" t="s">
        <v>51</v>
      </c>
      <c r="B45" s="23" t="s"/>
      <c r="C45" s="23" t="s"/>
      <c r="D45" s="23" t="s"/>
      <c r="E45" s="23" t="s"/>
      <c r="F45" s="23" t="s"/>
      <c r="G45" s="23" t="s"/>
      <c r="H45" s="23" t="s"/>
      <c r="I45" s="23" t="s"/>
      <c r="J45" s="23" t="s"/>
      <c r="K45" s="23" t="s"/>
      <c r="L45" s="23" t="s"/>
      <c r="M45" s="23" t="s"/>
      <c r="N45" s="23" t="s"/>
      <c r="O45" s="23" t="s"/>
      <c r="P45" s="23" t="s"/>
      <c r="Q45" s="23" t="s"/>
      <c r="R45" s="23" t="s"/>
      <c r="S45" s="23" t="s"/>
      <c r="T45" s="23" t="s"/>
      <c r="U45" s="23" t="s"/>
      <c r="V45" s="23" t="s"/>
      <c r="W45" s="23" t="s"/>
      <c r="X45" s="23" t="s"/>
      <c r="Y45" s="23" t="s"/>
      <c r="Z45" s="23" t="s"/>
      <c r="AA45" s="23" t="s"/>
      <c r="AB45" s="23" t="s"/>
      <c r="AC45" s="23" t="s"/>
      <c r="AD45" s="23" t="s"/>
      <c r="AE45" s="23" t="s"/>
      <c r="AF45" s="23" t="s"/>
      <c r="AG45" s="23" t="s"/>
      <c r="AH45" s="23" t="s"/>
      <c r="AI45" s="23" t="s"/>
      <c r="AJ45" s="23" t="s"/>
      <c r="AK45" s="23" t="s"/>
      <c r="AL45" s="23" t="s"/>
      <c r="AM45" s="23" t="s"/>
      <c r="AN45" s="23" t="s"/>
      <c r="AO45" s="23" t="s"/>
      <c r="AP45" s="23" t="s"/>
      <c r="AQ45" s="23" t="s"/>
      <c r="AR45" s="23" t="s"/>
      <c r="AS45" s="23" t="s"/>
      <c r="AT45" s="23" t="s"/>
      <c r="AU45" s="23" t="s"/>
      <c r="AV45" s="23" t="s"/>
      <c r="AW45" s="23" t="s"/>
      <c r="AX45" s="23" t="s"/>
      <c r="AY45" s="23" t="s"/>
      <c r="AZ45" s="23" t="s"/>
      <c r="BA45" s="23" t="s"/>
      <c r="BB45" s="23" t="s"/>
      <c r="BC45" s="23" t="s"/>
      <c r="BD45" s="23" t="s"/>
      <c r="BE45" s="23" t="s"/>
      <c r="BF45" s="23" t="s"/>
    </row>
    <row outlineLevel="0" r="46">
      <c r="A46" s="121" t="s">
        <v>52</v>
      </c>
      <c r="B46" s="24" t="n"/>
      <c r="C46" s="122" t="s"/>
      <c r="D46" s="122" t="s"/>
      <c r="E46" s="123" t="s"/>
      <c r="F46" s="25" t="n">
        <v>26779400</v>
      </c>
      <c r="G46" s="7" t="n">
        <v>793</v>
      </c>
      <c r="H46" s="25" t="n">
        <v>36107696.42</v>
      </c>
      <c r="I46" s="26" t="n">
        <v>896</v>
      </c>
      <c r="J46" s="29" t="n">
        <v>6407553.9</v>
      </c>
      <c r="K46" s="30" t="n"/>
      <c r="L46" s="29" t="n">
        <v>15611068.9</v>
      </c>
      <c r="M46" s="30" t="n">
        <v>362</v>
      </c>
      <c r="N46" s="29" t="n">
        <v>18495599.9</v>
      </c>
      <c r="O46" s="30" t="n">
        <v>478</v>
      </c>
      <c r="P46" s="29" t="n">
        <v>22736863.3</v>
      </c>
      <c r="Q46" s="30" t="n">
        <v>702</v>
      </c>
      <c r="R46" s="31" t="n">
        <v>25119723.6</v>
      </c>
      <c r="S46" s="8" t="n">
        <v>800</v>
      </c>
      <c r="T46" s="31" t="n">
        <v>29374805.52</v>
      </c>
      <c r="U46" s="8" t="n">
        <v>952</v>
      </c>
      <c r="V46" s="31" t="n">
        <v>33088689.3</v>
      </c>
      <c r="W46" s="8" t="n">
        <v>1103</v>
      </c>
      <c r="X46" s="31" t="n">
        <v>38766552.4</v>
      </c>
      <c r="Y46" s="8" t="n">
        <v>1261</v>
      </c>
      <c r="Z46" s="31" t="n">
        <v>41236809.85</v>
      </c>
      <c r="AA46" s="8" t="n">
        <v>1406</v>
      </c>
      <c r="AB46" s="51" t="n">
        <v>50024854</v>
      </c>
      <c r="AC46" s="32" t="n">
        <v>1688</v>
      </c>
      <c r="AD46" s="55" t="n">
        <v>2458885.95</v>
      </c>
      <c r="AE46" s="3" t="n">
        <v>126</v>
      </c>
      <c r="AF46" s="55" t="n">
        <v>5124418.95</v>
      </c>
      <c r="AG46" s="3" t="n">
        <v>176</v>
      </c>
      <c r="AH46" s="55" t="n">
        <v>10946811.05</v>
      </c>
      <c r="AI46" s="3" t="n">
        <v>382</v>
      </c>
      <c r="AJ46" s="55" t="n">
        <v>14718694.41</v>
      </c>
      <c r="AK46" s="3" t="n">
        <v>442</v>
      </c>
      <c r="AL46" s="55" t="n">
        <v>17500000</v>
      </c>
      <c r="AM46" s="3" t="n">
        <v>563</v>
      </c>
      <c r="AN46" s="55" t="n">
        <v>21448929.01</v>
      </c>
      <c r="AO46" s="3" t="n">
        <v>689</v>
      </c>
      <c r="AP46" s="56" t="n">
        <v>34446248.61</v>
      </c>
      <c r="AQ46" s="57" t="n">
        <v>1037</v>
      </c>
      <c r="AR46" s="113" t="n">
        <v>35995375.11</v>
      </c>
      <c r="AS46" s="16" t="n">
        <v>1096</v>
      </c>
      <c r="AT46" s="36" t="n">
        <v>43843035.41</v>
      </c>
      <c r="AU46" s="16" t="n">
        <v>1426</v>
      </c>
      <c r="AV46" s="36" t="n">
        <v>43845935.41</v>
      </c>
      <c r="AW46" s="16" t="n">
        <v>1427</v>
      </c>
      <c r="AX46" s="124" t="n">
        <v>56562948.48</v>
      </c>
      <c r="AY46" s="115" t="n">
        <v>1890</v>
      </c>
      <c r="AZ46" s="40" t="n">
        <v>60002573.76</v>
      </c>
      <c r="BA46" s="34" t="n">
        <v>2195</v>
      </c>
      <c r="BB46" s="36" t="n">
        <v>4787738.33</v>
      </c>
      <c r="BC46" s="16" t="n">
        <v>135</v>
      </c>
      <c r="BD46" s="36" t="n">
        <v>9438545.03</v>
      </c>
      <c r="BE46" s="35" t="n">
        <v>267</v>
      </c>
      <c r="BF46" s="55" t="n">
        <v>16300000</v>
      </c>
      <c r="BG46" s="3" t="n">
        <v>428</v>
      </c>
      <c r="BH46" s="55" t="n">
        <v>21270491.31</v>
      </c>
      <c r="BI46" s="3" t="n">
        <v>561</v>
      </c>
    </row>
    <row outlineLevel="0" r="47">
      <c r="A47" s="121" t="s">
        <v>53</v>
      </c>
      <c r="B47" s="3" t="n"/>
      <c r="C47" s="3" t="n"/>
      <c r="D47" s="3" t="n"/>
      <c r="E47" s="3" t="n"/>
      <c r="F47" s="7" t="n">
        <v>36113208.32</v>
      </c>
      <c r="G47" s="7" t="n">
        <v>937</v>
      </c>
      <c r="H47" s="7" t="n">
        <v>36958592.28</v>
      </c>
      <c r="I47" s="7" t="n">
        <v>866</v>
      </c>
      <c r="J47" s="8" t="n">
        <v>3414677.54</v>
      </c>
      <c r="K47" s="7" t="n"/>
      <c r="L47" s="31" t="n">
        <v>12483309.84</v>
      </c>
      <c r="M47" s="7" t="n">
        <v>303</v>
      </c>
      <c r="N47" s="31" t="n">
        <v>18389246.14</v>
      </c>
      <c r="O47" s="7" t="n">
        <v>379</v>
      </c>
      <c r="P47" s="31" t="n">
        <v>21821308.04</v>
      </c>
      <c r="Q47" s="8" t="n">
        <v>1002</v>
      </c>
      <c r="R47" s="31" t="n">
        <v>28383755.83</v>
      </c>
      <c r="S47" s="8" t="n">
        <v>1019</v>
      </c>
      <c r="T47" s="31" t="n">
        <v>30692720.62</v>
      </c>
      <c r="U47" s="8" t="n">
        <v>1066</v>
      </c>
      <c r="V47" s="31" t="n">
        <v>32591462.74</v>
      </c>
      <c r="W47" s="8" t="n">
        <v>1127</v>
      </c>
      <c r="X47" s="31" t="n">
        <v>37176912.8</v>
      </c>
      <c r="Y47" s="8" t="n">
        <v>1220</v>
      </c>
      <c r="Z47" s="31" t="n">
        <v>38698316.17</v>
      </c>
      <c r="AA47" s="8" t="n">
        <v>1326</v>
      </c>
      <c r="AB47" s="51" t="n">
        <v>48595471.3</v>
      </c>
      <c r="AC47" s="32" t="n">
        <v>1498</v>
      </c>
      <c r="AD47" s="55" t="n">
        <v>185592</v>
      </c>
      <c r="AE47" s="3" t="n">
        <v>2</v>
      </c>
      <c r="AF47" s="55" t="n">
        <v>4389646.37</v>
      </c>
      <c r="AG47" s="3" t="n">
        <v>173</v>
      </c>
      <c r="AH47" s="55" t="n">
        <v>9306903.12</v>
      </c>
      <c r="AI47" s="3" t="n">
        <v>406</v>
      </c>
      <c r="AJ47" s="55" t="n">
        <v>14242499.15</v>
      </c>
      <c r="AK47" s="3" t="n">
        <v>611</v>
      </c>
      <c r="AL47" s="55" t="n">
        <v>19678496.15</v>
      </c>
      <c r="AM47" s="3" t="n">
        <v>820</v>
      </c>
      <c r="AN47" s="55" t="n">
        <v>24214463.86</v>
      </c>
      <c r="AO47" s="3" t="n">
        <v>1001</v>
      </c>
      <c r="AP47" s="56" t="n">
        <v>30101625.14</v>
      </c>
      <c r="AQ47" s="57" t="n">
        <v>1243</v>
      </c>
      <c r="AR47" s="113" t="n">
        <v>35156255.16</v>
      </c>
      <c r="AS47" s="16" t="n">
        <v>1434</v>
      </c>
      <c r="AT47" s="36" t="n">
        <v>36541943.9</v>
      </c>
      <c r="AU47" s="16" t="n">
        <v>1495</v>
      </c>
      <c r="AV47" s="36" t="n">
        <v>36541943.9</v>
      </c>
      <c r="AW47" s="16" t="n">
        <v>1495</v>
      </c>
      <c r="AX47" s="124" t="n">
        <v>47416879.38</v>
      </c>
      <c r="AY47" s="115" t="n">
        <v>1874</v>
      </c>
      <c r="AZ47" s="40" t="n">
        <v>57670796.05</v>
      </c>
      <c r="BA47" s="34" t="n">
        <v>2199</v>
      </c>
      <c r="BB47" s="36" t="n">
        <v>0</v>
      </c>
      <c r="BC47" s="16" t="n">
        <v>0</v>
      </c>
      <c r="BD47" s="36" t="n">
        <v>6397835.43</v>
      </c>
      <c r="BE47" s="35" t="n">
        <v>261</v>
      </c>
      <c r="BF47" s="55" t="n">
        <v>6550726.57</v>
      </c>
      <c r="BG47" s="3" t="n">
        <v>267</v>
      </c>
      <c r="BH47" s="55" t="n">
        <v>17159973.48</v>
      </c>
      <c r="BI47" s="3" t="n">
        <v>695</v>
      </c>
    </row>
    <row outlineLevel="0" r="48">
      <c r="A48" s="121" t="s">
        <v>54</v>
      </c>
      <c r="B48" s="3" t="n"/>
      <c r="C48" s="3" t="n"/>
      <c r="D48" s="3" t="n"/>
      <c r="E48" s="3" t="n"/>
      <c r="F48" s="125" t="n">
        <f aca="false" ca="false" dt2D="false" dtr="false" t="normal">SUM(F46:F47)</f>
        <v>62892608.32</v>
      </c>
      <c r="G48" s="26" t="n">
        <f aca="false" ca="false" dt2D="false" dtr="false" t="normal">G46+G47</f>
        <v>1730</v>
      </c>
      <c r="H48" s="125" t="n">
        <f aca="false" ca="false" dt2D="false" dtr="false" t="normal">SUM(H46:H47)</f>
        <v>73066288.7</v>
      </c>
      <c r="I48" s="7" t="n">
        <f aca="false" ca="false" dt2D="false" dtr="false" t="normal">I46+I47</f>
        <v>1762</v>
      </c>
      <c r="J48" s="126" t="n">
        <f aca="false" ca="false" dt2D="false" dtr="false" t="normal">SUM(J46:J47)</f>
        <v>9822231.440000001</v>
      </c>
      <c r="K48" s="7" t="n"/>
      <c r="L48" s="126" t="n">
        <v>28094378.74</v>
      </c>
      <c r="M48" s="7" t="n">
        <v>665</v>
      </c>
      <c r="N48" s="126" t="n">
        <v>36884846.04</v>
      </c>
      <c r="O48" s="7" t="n">
        <f aca="false" ca="false" dt2D="false" dtr="false" t="normal">SUM(O46:O47)</f>
        <v>857</v>
      </c>
      <c r="P48" s="126" t="n">
        <v>44558171.34</v>
      </c>
      <c r="Q48" s="8" t="n">
        <f aca="false" ca="false" dt2D="false" dtr="false" t="normal">SUM(Q46:Q47)</f>
        <v>1704</v>
      </c>
      <c r="R48" s="31" t="n">
        <f aca="false" ca="false" dt2D="false" dtr="false" t="normal">SUM(R46:R47)</f>
        <v>53503479.43</v>
      </c>
      <c r="S48" s="8" t="n">
        <f aca="false" ca="false" dt2D="false" dtr="false" t="normal">SUM(S46:S47)</f>
        <v>1819</v>
      </c>
      <c r="T48" s="31" t="n">
        <f aca="false" ca="false" dt2D="false" dtr="false" t="normal">SUM(T46:T47)</f>
        <v>60067526.14</v>
      </c>
      <c r="U48" s="8" t="n">
        <f aca="false" ca="false" dt2D="false" dtr="false" t="normal">SUM(U46:U47)</f>
        <v>2018</v>
      </c>
      <c r="V48" s="31" t="n">
        <f aca="false" ca="false" dt2D="false" dtr="false" t="normal">SUM(V46:V47)</f>
        <v>65680152.04</v>
      </c>
      <c r="W48" s="8" t="n">
        <f aca="false" ca="false" dt2D="false" dtr="false" t="normal">SUM(W46:W47)</f>
        <v>2230</v>
      </c>
      <c r="X48" s="31" t="n">
        <f aca="false" ca="false" dt2D="false" dtr="false" t="normal">SUM(X46:X47)</f>
        <v>75943465.19999999</v>
      </c>
      <c r="Y48" s="8" t="n">
        <f aca="false" ca="false" dt2D="false" dtr="false" t="normal">SUM(Y46:Y47)</f>
        <v>2481</v>
      </c>
      <c r="Z48" s="31" t="n">
        <f aca="false" ca="false" dt2D="false" dtr="false" t="normal">SUM(Z46:Z47)</f>
        <v>79935126.02000001</v>
      </c>
      <c r="AA48" s="8" t="n">
        <f aca="false" ca="false" dt2D="false" dtr="false" t="normal">SUM(AA46:AA47)</f>
        <v>2732</v>
      </c>
      <c r="AB48" s="51" t="n">
        <f aca="false" ca="false" dt2D="false" dtr="false" t="normal">SUM(AB46:AB47)</f>
        <v>98620325.3</v>
      </c>
      <c r="AC48" s="32" t="n">
        <f aca="false" ca="false" dt2D="false" dtr="false" t="normal">SUM(AC46:AC47)</f>
        <v>3186</v>
      </c>
      <c r="AD48" s="55" t="n"/>
      <c r="AE48" s="3" t="n">
        <f aca="false" ca="false" dt2D="false" dtr="false" t="normal">SUM(AE46:AE47)</f>
        <v>128</v>
      </c>
      <c r="AF48" s="127" t="n">
        <f aca="false" ca="false" dt2D="false" dtr="false" t="normal">SUM(AF46:AF47)</f>
        <v>9514065.32</v>
      </c>
      <c r="AG48" s="128" t="n">
        <f aca="false" ca="false" dt2D="false" dtr="false" t="normal">SUM(AG46:AG47)</f>
        <v>349</v>
      </c>
      <c r="AH48" s="55" t="n">
        <f aca="false" ca="false" dt2D="false" dtr="false" t="normal">SUM(AH46:AH47)</f>
        <v>20253714.17</v>
      </c>
      <c r="AI48" s="3" t="n">
        <f aca="false" ca="false" dt2D="false" dtr="false" t="normal">SUM(AI46:AI47)</f>
        <v>788</v>
      </c>
      <c r="AJ48" s="55" t="n">
        <f aca="false" ca="false" dt2D="false" dtr="false" t="normal">SUM(AJ46:AJ47)</f>
        <v>28961193.560000002</v>
      </c>
      <c r="AK48" s="3" t="n">
        <f aca="false" ca="false" dt2D="false" dtr="false" t="normal">SUM(AK46:AK47)</f>
        <v>1053</v>
      </c>
      <c r="AL48" s="55" t="n">
        <f aca="false" ca="false" dt2D="false" dtr="false" t="normal">SUM(AL46:AL47)</f>
        <v>37178496.15</v>
      </c>
      <c r="AM48" s="3" t="n">
        <f aca="false" ca="false" dt2D="false" dtr="false" t="normal">SUM(AM46:AM47)</f>
        <v>1383</v>
      </c>
      <c r="AN48" s="55" t="n">
        <v>45663392.87</v>
      </c>
      <c r="AO48" s="3" t="n">
        <v>1690</v>
      </c>
      <c r="AP48" s="56" t="n">
        <f aca="false" ca="false" dt2D="false" dtr="false" t="normal">AP46+AP47</f>
        <v>64547873.75</v>
      </c>
      <c r="AQ48" s="57" t="n">
        <f aca="false" ca="false" dt2D="false" dtr="false" t="normal">AQ46+AQ47</f>
        <v>2280</v>
      </c>
      <c r="AR48" s="113" t="n">
        <v>71151630.27</v>
      </c>
      <c r="AS48" s="16" t="n">
        <v>2530</v>
      </c>
      <c r="AT48" s="36" t="n">
        <f aca="false" ca="false" dt2D="false" dtr="false" t="normal">SUM(AT46:AT47)</f>
        <v>80384979.31</v>
      </c>
      <c r="AU48" s="16" t="n">
        <f aca="false" ca="false" dt2D="false" dtr="false" t="normal">SUM(AU46:AU47)</f>
        <v>2921</v>
      </c>
      <c r="AV48" s="0" t="n">
        <f aca="false" ca="false" dt2D="false" dtr="false" t="normal">SUM(AV46:AV47)</f>
        <v>80387879.31</v>
      </c>
      <c r="AW48" s="0" t="n">
        <f aca="false" ca="false" dt2D="false" dtr="false" t="normal">SUM(AW46:AW47)</f>
        <v>2922</v>
      </c>
      <c r="AX48" s="124" t="n">
        <f aca="false" ca="false" dt2D="false" dtr="false" t="normal">SUM(AX46:AX47)</f>
        <v>103979827.86</v>
      </c>
      <c r="AY48" s="115" t="n">
        <f aca="false" ca="false" dt2D="false" dtr="false" t="normal">SUM(AY46:AY47)</f>
        <v>3764</v>
      </c>
      <c r="AZ48" s="40" t="n">
        <f aca="false" ca="false" dt2D="false" dtr="false" t="normal">SUM(AZ46:AZ47)</f>
        <v>117673369.81</v>
      </c>
      <c r="BA48" s="34" t="n">
        <f aca="false" ca="false" dt2D="false" dtr="false" t="normal">SUM(BA46:BA47)</f>
        <v>4394</v>
      </c>
      <c r="BB48" s="36" t="n">
        <f aca="false" ca="false" dt2D="false" dtr="false" t="normal">SUM(BB46:BB47)</f>
        <v>4787738.33</v>
      </c>
      <c r="BC48" s="16" t="n">
        <f aca="false" ca="false" dt2D="false" dtr="false" t="normal">SUM(BC46:BC47)</f>
        <v>135</v>
      </c>
      <c r="BD48" s="36" t="n">
        <f aca="false" ca="false" dt2D="false" dtr="false" t="normal">SUM(BD46:BD47)</f>
        <v>15836380.459999999</v>
      </c>
      <c r="BE48" s="35" t="n">
        <f aca="false" ca="false" dt2D="false" dtr="false" t="normal">SUM(BE46:BE47)</f>
        <v>528</v>
      </c>
      <c r="BF48" s="55" t="n">
        <f aca="false" ca="false" dt2D="false" dtr="false" t="normal">SUM(BF46, BF47)</f>
        <v>22850726.57</v>
      </c>
      <c r="BG48" s="3" t="n">
        <f aca="false" ca="false" dt2D="false" dtr="false" t="normal">SUM(BG46, BG47)</f>
        <v>695</v>
      </c>
      <c r="BH48" s="3" t="n">
        <f aca="false" ca="false" dt2D="false" dtr="false" t="normal">SUM(BH46, BH47)</f>
        <v>38430464.79</v>
      </c>
      <c r="BI48" s="3" t="n">
        <f aca="false" ca="false" dt2D="false" dtr="false" t="normal">SUM(BI46, BI47)</f>
        <v>1256</v>
      </c>
    </row>
    <row customHeight="true" ht="40.5" outlineLevel="0" r="49">
      <c r="A49" s="22" t="s">
        <v>55</v>
      </c>
      <c r="B49" s="23" t="s"/>
      <c r="C49" s="23" t="s"/>
      <c r="D49" s="23" t="s"/>
      <c r="E49" s="23" t="s"/>
      <c r="F49" s="23" t="s"/>
      <c r="G49" s="23" t="s"/>
      <c r="H49" s="23" t="s"/>
      <c r="I49" s="23" t="s"/>
      <c r="J49" s="23" t="s"/>
      <c r="K49" s="23" t="s"/>
      <c r="L49" s="23" t="s"/>
      <c r="M49" s="23" t="s"/>
      <c r="N49" s="23" t="s"/>
      <c r="O49" s="23" t="s"/>
      <c r="P49" s="23" t="s"/>
      <c r="Q49" s="23" t="s"/>
      <c r="R49" s="23" t="s"/>
      <c r="S49" s="23" t="s"/>
      <c r="T49" s="23" t="s"/>
      <c r="U49" s="23" t="s"/>
      <c r="V49" s="23" t="s"/>
      <c r="W49" s="23" t="s"/>
      <c r="X49" s="23" t="s"/>
      <c r="Y49" s="23" t="s"/>
      <c r="Z49" s="23" t="s"/>
      <c r="AA49" s="23" t="s"/>
      <c r="AB49" s="23" t="s"/>
      <c r="AC49" s="23" t="s"/>
      <c r="AD49" s="23" t="s"/>
      <c r="AE49" s="23" t="s"/>
      <c r="AF49" s="23" t="s"/>
      <c r="AG49" s="23" t="s"/>
      <c r="AH49" s="23" t="s"/>
      <c r="AI49" s="23" t="s"/>
      <c r="AJ49" s="23" t="s"/>
      <c r="AK49" s="23" t="s"/>
      <c r="AL49" s="23" t="s"/>
      <c r="AM49" s="23" t="s"/>
      <c r="AN49" s="23" t="s"/>
      <c r="AO49" s="23" t="s"/>
      <c r="AP49" s="23" t="s"/>
      <c r="AQ49" s="23" t="s"/>
      <c r="AR49" s="23" t="s"/>
      <c r="AS49" s="23" t="s"/>
      <c r="AT49" s="23" t="s"/>
      <c r="AU49" s="23" t="s"/>
      <c r="AV49" s="23" t="s"/>
      <c r="AW49" s="23" t="s"/>
      <c r="AX49" s="23" t="s"/>
      <c r="AY49" s="23" t="s"/>
      <c r="AZ49" s="23" t="s"/>
      <c r="BA49" s="23" t="s"/>
      <c r="BB49" s="23" t="s"/>
      <c r="BC49" s="23" t="s"/>
      <c r="BD49" s="23" t="s"/>
      <c r="BE49" s="23" t="s"/>
      <c r="BF49" s="23" t="s"/>
      <c r="BG49" s="23" t="s"/>
      <c r="BH49" s="23" t="s"/>
      <c r="BI49" s="23" t="s"/>
      <c r="BJ49" s="23" t="s"/>
    </row>
    <row outlineLevel="0" r="50">
      <c r="A50" s="3" t="s">
        <v>56</v>
      </c>
      <c r="B50" s="3" t="n"/>
      <c r="C50" s="3" t="n"/>
      <c r="D50" s="3" t="n"/>
      <c r="E50" s="3" t="n"/>
      <c r="F50" s="3" t="n"/>
      <c r="G50" s="3" t="n"/>
      <c r="H50" s="3" t="n"/>
      <c r="I50" s="3" t="n"/>
      <c r="J50" s="3" t="n"/>
      <c r="K50" s="3" t="n"/>
      <c r="L50" s="3" t="n"/>
      <c r="M50" s="3" t="n"/>
      <c r="N50" s="3" t="n"/>
      <c r="O50" s="3" t="n"/>
      <c r="P50" s="3" t="n"/>
      <c r="Q50" s="3" t="n"/>
      <c r="R50" s="3" t="n"/>
      <c r="S50" s="3" t="n"/>
      <c r="T50" s="3" t="n"/>
      <c r="U50" s="3" t="n"/>
      <c r="V50" s="3" t="n"/>
      <c r="W50" s="3" t="n"/>
      <c r="X50" s="3" t="n"/>
      <c r="Y50" s="3" t="n"/>
      <c r="Z50" s="3" t="n"/>
      <c r="AA50" s="3" t="n"/>
      <c r="AB50" s="51" t="n">
        <v>893200</v>
      </c>
      <c r="AC50" s="32" t="n">
        <v>560</v>
      </c>
      <c r="AD50" s="55" t="n">
        <v>88200</v>
      </c>
      <c r="AE50" s="3" t="n">
        <v>63</v>
      </c>
      <c r="AF50" s="55" t="n">
        <v>128800</v>
      </c>
      <c r="AG50" s="3" t="n">
        <v>91</v>
      </c>
      <c r="AH50" s="55" t="n">
        <v>172200</v>
      </c>
      <c r="AI50" s="3" t="n">
        <v>121</v>
      </c>
      <c r="AJ50" s="55" t="n">
        <v>232400</v>
      </c>
      <c r="AK50" s="3" t="n">
        <v>162</v>
      </c>
      <c r="AL50" s="129" t="n">
        <v>306600</v>
      </c>
      <c r="AM50" s="3" t="n">
        <v>214</v>
      </c>
      <c r="AN50" s="3" t="n">
        <v>368200</v>
      </c>
      <c r="AO50" s="3" t="n">
        <v>258</v>
      </c>
      <c r="AP50" s="55" t="n">
        <v>478800</v>
      </c>
      <c r="AQ50" s="57" t="n">
        <v>328</v>
      </c>
      <c r="AR50" s="36" t="n">
        <v>614600</v>
      </c>
      <c r="AS50" s="16" t="n">
        <v>406</v>
      </c>
      <c r="AT50" s="36" t="n">
        <v>726600</v>
      </c>
      <c r="AU50" s="16" t="n">
        <v>473</v>
      </c>
      <c r="AV50" s="36" t="n">
        <v>806400</v>
      </c>
      <c r="AW50" s="16" t="n">
        <v>521</v>
      </c>
      <c r="AX50" s="70" t="n">
        <v>989800</v>
      </c>
      <c r="AY50" s="71" t="n">
        <v>615</v>
      </c>
      <c r="AZ50" s="40" t="n">
        <v>1051400</v>
      </c>
      <c r="BA50" s="34" t="n">
        <v>643</v>
      </c>
      <c r="BB50" s="36" t="n">
        <v>99400</v>
      </c>
      <c r="BC50" s="16" t="n">
        <v>71</v>
      </c>
      <c r="BD50" s="36" t="n">
        <v>184800</v>
      </c>
      <c r="BE50" s="35" t="n">
        <v>132</v>
      </c>
      <c r="BF50" s="130" t="s">
        <v>57</v>
      </c>
      <c r="BG50" s="3" t="n">
        <v>181</v>
      </c>
      <c r="BH50" s="61" t="n">
        <v>337400</v>
      </c>
      <c r="BI50" s="3" t="n">
        <v>236</v>
      </c>
    </row>
  </sheetData>
  <mergeCells count="15">
    <mergeCell ref="A3:BB3"/>
    <mergeCell ref="A9:BD9"/>
    <mergeCell ref="A20:BD20"/>
    <mergeCell ref="B22:AD22"/>
    <mergeCell ref="B26:G26"/>
    <mergeCell ref="A30:AX30"/>
    <mergeCell ref="B31:B33"/>
    <mergeCell ref="C31:C33"/>
    <mergeCell ref="A34:BI34"/>
    <mergeCell ref="A39:BE39"/>
    <mergeCell ref="A41:BF41"/>
    <mergeCell ref="A43:BC43"/>
    <mergeCell ref="A45:BF45"/>
    <mergeCell ref="B46:E46"/>
    <mergeCell ref="A49:BJ49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MyOffice-CoreFramework-Windows/31-1191.804.9045.819.1@01270b6a23d25f32067dc36f8846da406ea65219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2024-05-02T00:58:18Z</dcterms:modified>
</cp:coreProperties>
</file>