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  <sheet name="Лист1" sheetId="1" r:id="rId3"/>
  </sheets>
  <definedNames>
    <definedName name="_xlnm.Print_Area" localSheetId="0">Лист2!$A$1:$J$56</definedName>
  </definedNames>
  <calcPr calcId="162913"/>
</workbook>
</file>

<file path=xl/calcChain.xml><?xml version="1.0" encoding="utf-8"?>
<calcChain xmlns="http://schemas.openxmlformats.org/spreadsheetml/2006/main">
  <c r="J24" i="2" l="1"/>
  <c r="J21" i="2"/>
  <c r="L52" i="2" l="1"/>
  <c r="L39" i="2" l="1"/>
  <c r="L36" i="2"/>
  <c r="L28" i="2"/>
  <c r="L26" i="2"/>
  <c r="L20" i="2"/>
  <c r="L54" i="2" l="1"/>
  <c r="H53" i="2"/>
  <c r="I53" i="2"/>
  <c r="G53" i="2"/>
  <c r="J53" i="2" l="1"/>
</calcChain>
</file>

<file path=xl/sharedStrings.xml><?xml version="1.0" encoding="utf-8"?>
<sst xmlns="http://schemas.openxmlformats.org/spreadsheetml/2006/main" count="228" uniqueCount="141">
  <si>
    <t>Правовые основания возникновения источника дохода</t>
  </si>
  <si>
    <t>Наименование,</t>
  </si>
  <si>
    <t>номер</t>
  </si>
  <si>
    <t>дата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</si>
  <si>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</si>
  <si>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</si>
  <si>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</si>
  <si>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</si>
  <si>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Порядок исчисления</t>
  </si>
  <si>
    <t>Объем доходов местного бюджета(тыс. руб.)</t>
  </si>
  <si>
    <t>Примечание</t>
  </si>
  <si>
    <t>нормативные правовые акты, договоры, соглашения органа местного самоуправления</t>
  </si>
  <si>
    <t>размеры</t>
  </si>
  <si>
    <t>ставки</t>
  </si>
  <si>
    <t>льготы</t>
  </si>
  <si>
    <t xml:space="preserve">Наименование
источника
доходов
</t>
  </si>
  <si>
    <t xml:space="preserve">главный
администратор
источника
дохода бюджета
</t>
  </si>
  <si>
    <t xml:space="preserve">Код
бюджетной
классификации
</t>
  </si>
  <si>
    <t>нормативные правовые акты, договоры, соглашения Российской Федерации</t>
  </si>
  <si>
    <t>нормативные правовые акты, договоры, соглашения субъекта Российской Федерации</t>
  </si>
  <si>
    <t>Наименование, реквизиты НПА</t>
  </si>
  <si>
    <t xml:space="preserve">номер
статьи,
части,
пункта,
подпункта,
абзаца
</t>
  </si>
  <si>
    <t xml:space="preserve">дата
вступления
в силу, срок
действия
</t>
  </si>
  <si>
    <t xml:space="preserve">Наименование,
реквизиты НПА
</t>
  </si>
  <si>
    <t xml:space="preserve">сроки и
условия
уплаты
</t>
  </si>
  <si>
    <t xml:space="preserve">Нормативы
распределения
в местный
бюджет
</t>
  </si>
  <si>
    <t xml:space="preserve">очередной
финансовый
год/прогноз
</t>
  </si>
  <si>
    <t>N  п/п</t>
  </si>
  <si>
    <t xml:space="preserve">1 03 02230 01 0000 110 </t>
  </si>
  <si>
    <t xml:space="preserve">1 03 02240 01 0000 110 </t>
  </si>
  <si>
    <t xml:space="preserve">1 03 02250 01 0000 110 </t>
  </si>
  <si>
    <t xml:space="preserve">1 03 02260 01 0000 110 </t>
  </si>
  <si>
    <t>1 01 02010 01 0000 110</t>
  </si>
  <si>
    <t>1 01 02020 01 0000 110</t>
  </si>
  <si>
    <t>1 01 02030 01 0000 110</t>
  </si>
  <si>
    <t>1 05 03010 01 0000 110</t>
  </si>
  <si>
    <t>1 05 03020 01 0000 110</t>
  </si>
  <si>
    <t>1 06 01030 10 0000 110</t>
  </si>
  <si>
    <t>1 06 06033 10 0000 110</t>
  </si>
  <si>
    <t>1 06 06043 10 0000 110</t>
  </si>
  <si>
    <t>1 09 04053 10 0000 110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</si>
  <si>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</si>
  <si>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</si>
  <si>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</si>
  <si>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</si>
  <si>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</si>
  <si>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</si>
  <si>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</si>
  <si>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</si>
  <si>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>Земельный налог (по обязательствам, возникшим до 1 января 2006 года), мобилизуемый на территориях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</si>
  <si>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</si>
  <si>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</si>
  <si>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</si>
  <si>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</si>
  <si>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</si>
  <si>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1 11 05025 10 0000 120</t>
  </si>
  <si>
    <t>1 11 05075 10 0000 120</t>
  </si>
  <si>
    <t>1 11 09045 10 0000 120</t>
  </si>
  <si>
    <t xml:space="preserve">1 17 05050 10 0000 180 </t>
  </si>
  <si>
    <t>Прочие неналоговые доходы бюджетов сельских поселений</t>
  </si>
  <si>
    <t>Дотация бюджетам сельских поселений на выравнивание бюджетной обеспеченности(Средства краевого бюджета на выполнение полномочий органами государственной власти Камчатского края по расчету и предоставлению дотаций сельским поселениям)</t>
  </si>
  <si>
    <t>Дотация бюджетам сельских поселений на выравнивание бюджетной обеспеченности(Дотация из Районного фонда финансовой поддержки поселений)</t>
  </si>
  <si>
    <t>2 02 15001 10 0000 151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</si>
  <si>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</si>
  <si>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предоставление гражданам субсидий на оплату жилого помещения и коммунальных услуг(Субвенция на выполнение государственных полномочий Камчатского края по предоставлению гражданам субсидий на оплату жилых помещений и коммунальных услуг)</t>
  </si>
  <si>
    <t>Субвенции бюджетам сельских поселений на выполнение передаваемых полномочий субьектов  РФ(Субвенции  на выполнение передаваемых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края)</t>
  </si>
  <si>
    <t>2 02 35118 10 0000 151</t>
  </si>
  <si>
    <t>2 02 30022 10 0000 151</t>
  </si>
  <si>
    <t>2 02 30024 10 0000 151</t>
  </si>
  <si>
    <t>Прочие межбюджетные трансферты, передаваемые бюджетам сельских поселений (на софинансирование выполнения расходных обязательств поселения)</t>
  </si>
  <si>
    <t>Прочие межбюджетные трансферты, передаваемые бюджетам сельских поселений (на софинансирование расходов по оплате труда учреждений культуры)</t>
  </si>
  <si>
    <t>Прочие межбюджетные трансферты, передаваемые бюджетам сельских поселений на софинансирование расходов по оплате коммунальных услуг бюджетных учреждений</t>
  </si>
  <si>
    <t>Прочие межбюджетные трансферты, передаваемые бюджетам сельских поселений (на стимулирование достижений наилучших показателей деятельности )</t>
  </si>
  <si>
    <t>Прочие межбюджетные трансферты, передаваемые бюджетам сельских поселений (на софинансирование расходов по оплате труда работников учреждений, финансируемых из бюджета поселения)</t>
  </si>
  <si>
    <t>Прочие межбюджетные трансферты, передаваемые бюджетам сельских поселений (на повышение оплаты труда работникам учреждений культуры)</t>
  </si>
  <si>
    <t>2 02 49999 10 0000 151</t>
  </si>
  <si>
    <t xml:space="preserve">Номер реестровой записи </t>
  </si>
  <si>
    <t xml:space="preserve">Наименование группы источников доходов бюджетов / наименование источника дохода бюджета </t>
  </si>
  <si>
    <t xml:space="preserve">Классификация доходов бюджетов </t>
  </si>
  <si>
    <t xml:space="preserve">Наименование главного администратора доходов местного бюджета </t>
  </si>
  <si>
    <t xml:space="preserve">код </t>
  </si>
  <si>
    <t xml:space="preserve">наименование </t>
  </si>
  <si>
    <t xml:space="preserve">Итого </t>
  </si>
  <si>
    <t>Руководитель (уполномоченное лицо)</t>
  </si>
  <si>
    <t>(должность)</t>
  </si>
  <si>
    <t>(подпись)</t>
  </si>
  <si>
    <t>(расшифровка подписи)</t>
  </si>
  <si>
    <t>РЕЕСТР ИСТОЧНИКОВ ДОХОДОВ</t>
  </si>
  <si>
    <t>БЮДЖЕТА ПИОНЕРСКОГО СЕЛЬСКОГО ПОСЕЛЕНИЯ</t>
  </si>
  <si>
    <t>Управление Федерального казначейства по Камчатскому краю</t>
  </si>
  <si>
    <t>Межрайонная ИФНС России № 3 по Камчатскому краю</t>
  </si>
  <si>
    <t>Отдел финансов и имущественных  отношений  Пионерского сельского поселения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</si>
  <si>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</si>
  <si>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</si>
  <si>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имущество физических лиц</t>
  </si>
  <si>
    <t>Земельный налог</t>
  </si>
  <si>
    <t>ГОСУДАРСТВЕННАЯ ПОШЛИНА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</si>
  <si>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</si>
  <si>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</si>
  <si>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</si>
  <si>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</si>
  <si>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</si>
  <si>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 (Проведение мероприятий, направленных на ремонт ветхих и аварийных сетей)</t>
  </si>
  <si>
    <t>Прочие субсидии бюджетам сельских поселений (Проведение мероприятий, направленных на внесение изменений в схему терпланирования)</t>
  </si>
  <si>
    <t>Прочие субсидии бюджетам сельских поселений (Проведение мероприятий, направленных на выявление случаев причинения вреда окружающей среде при размещении бесхозяйных отходов, в том числе твердых коммунальных отходов, и ликвидация последствий такого вреда)</t>
  </si>
  <si>
    <t>Прочие межбюджетные трансферты, передаваемые бюджетам сельских поселений (На ремонт системы отопления МУ КДЦ "Радуга" депутатские наказы)</t>
  </si>
  <si>
    <t>Прочие межбюджетные трансферты, передаваемые бюджетам сельских поселений на софинансирование расходов по оплате коммунальных услуг муниципальных учреждений</t>
  </si>
  <si>
    <t>На финансовое обеспечение полномочий, переданных ЕМР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</t>
  </si>
  <si>
    <t>Дотация бюджетам сельских поселений</t>
  </si>
  <si>
    <t>Субсидии бюджетам сельских поселений</t>
  </si>
  <si>
    <t>Субвенции бюджетам сельских поселений</t>
  </si>
  <si>
    <t xml:space="preserve">Прочие межбюджетные трансферты, передаваемые бюджетам сельских поселений 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</si>
  <si>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</si>
  <si>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</si>
  <si>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ШТРАФЫ, САНКЦИИ, ВОЗМЕЩЕНИЕ УЩЕРБА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</si>
  <si>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Подпрограмма 1 «Современная городская среда в Пионерском сельском  поселении» 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</si>
  <si>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Подпрограмма 2 «Благоустройство Пионерского сельского поселения» </t>
  </si>
  <si>
    <t xml:space="preserve">Кассовые поступления в текущем финансовом году (по состоянию на 01.10.2019 г.) </t>
  </si>
  <si>
    <t xml:space="preserve">Оценка исполнения 2019 г. (текущий финансовый год) </t>
  </si>
  <si>
    <t xml:space="preserve">Прогноз доходов бюджета на 2020 г. (очередной финансовый год) </t>
  </si>
  <si>
    <t>1 13 02995 10 0000 130</t>
  </si>
  <si>
    <t>Прочие доходы от компенсации затрат бюджетов сельских поселений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</si>
  <si>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</si>
  <si>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Прочие межбюджетные трансферты, передаваемые бюджетам сельских поселений (на повышение по оплате труда работников)</t>
  </si>
  <si>
    <t>Прочие межбюджетные трансферты, передаваемые бюджетам сельских поселений (на софинансирование мероприятий по обустройству сквера "Аллея славы" в районе у.Н.Коляды п.Пионерский")</t>
  </si>
  <si>
    <t>Прочие межбюджетные трансферты, передаваемые бюджетам сельских поселений (на софинансирование мероприятий по реконструкции МУ КДЦ "Радуга" п.Пионерский")</t>
  </si>
  <si>
    <r>
      <t xml:space="preserve">Нормативы распределения в бюджет </t>
    </r>
    <r>
      <rPr>
        <sz val="10"/>
        <rFont val="Times New Roman"/>
        <family val="1"/>
        <charset val="204"/>
      </rPr>
      <t xml:space="preserve">МО сельского поселения </t>
    </r>
  </si>
  <si>
    <t xml:space="preserve">НА 2020 ГОД </t>
  </si>
  <si>
    <t xml:space="preserve">План доходов бюджета на 2019 г. (текущий финансовый год) &lt;1&gt; </t>
  </si>
  <si>
    <t>2 02 15001 10 0000 150</t>
  </si>
  <si>
    <t>2 02 20077 10 0000 150</t>
  </si>
  <si>
    <t>2 02 25555 10 0000 150</t>
  </si>
  <si>
    <t>2 02 29999 10 0000 150</t>
  </si>
  <si>
    <t>2 02 35118 10 0000 150</t>
  </si>
  <si>
    <t>2 02 30022 10 0000 150</t>
  </si>
  <si>
    <t>2 02 30024 10 0000 150</t>
  </si>
  <si>
    <t>2 02 49999 10 0000 150</t>
  </si>
  <si>
    <t>Прочие межбюджетные трансферты, передаваемые бюджетам сельских поселений (на софинансирование мероприятий по благоустройству подъездых путей к социальным объектам и местам общего пользования, расположенным на территории городских и сельских поселений)</t>
  </si>
  <si>
    <t>Прочие межбюджетные трансферты, передаваемые бюджетам сельских поселений направленных на софинансирование выполнения расходных обязательств поселения (ИМТ на погашение задолженности по исполнительному листу в пользу ООО "Антарион" МУ КДЦ "Радуга" п.Пионерский")</t>
  </si>
  <si>
    <t>Начальник финотдела</t>
  </si>
  <si>
    <t>(Н.А.Елисеенко)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</si>
</sst>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Unicode MS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NumberFormat="1" applyFont="1" applyBorder="1" applyAlignment="1">
      <alignment wrapText="1"/>
    </xf>
    <xf numFmtId="0" fontId="7" fillId="2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7" fillId="0" borderId="1" xfId="1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wrapText="1"/>
    </xf>
    <xf numFmtId="0" fontId="10" fillId="0" borderId="0" xfId="0" applyFont="1" applyBorder="1"/>
    <xf numFmtId="0" fontId="6" fillId="0" borderId="1" xfId="0" applyFont="1" applyBorder="1" applyAlignment="1">
      <alignment horizontal="justify" vertical="center" wrapText="1"/>
    </xf>
    <xf numFmtId="0" fontId="6" fillId="0" borderId="1" xfId="0" applyNumberFormat="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horizontal="justify" vertical="center"/>
    </xf>
    <xf numFmtId="4" fontId="0" fillId="0" borderId="0" xfId="0" applyNumberFormat="1" applyAlignment="1">
      <alignment wrapText="1"/>
    </xf>
    <xf numFmtId="4" fontId="10" fillId="0" borderId="0" xfId="0" applyNumberFormat="1" applyFont="1" applyBorder="1" applyAlignment="1">
      <alignment wrapText="1"/>
    </xf>
    <xf numFmtId="3" fontId="6" fillId="0" borderId="1" xfId="0" applyNumberFormat="1" applyFont="1" applyBorder="1" applyAlignment="1">
      <alignment horizontal="center" vertical="center" wrapText="1"/>
    </xf>
    <xf numFmtId="0" fontId="0" fillId="0" borderId="5" xfId="0" applyBorder="1"/>
    <xf numFmtId="4" fontId="0" fillId="0" borderId="5" xfId="0" applyNumberFormat="1" applyBorder="1" applyAlignment="1">
      <alignment wrapText="1"/>
    </xf>
    <xf numFmtId="4" fontId="0" fillId="0" borderId="5" xfId="0" applyNumberFormat="1" applyBorder="1"/>
    <xf numFmtId="4" fontId="10" fillId="0" borderId="0" xfId="0" applyNumberFormat="1" applyFont="1" applyBorder="1"/>
    <xf numFmtId="4" fontId="0" fillId="0" borderId="0" xfId="0" applyNumberFormat="1"/>
    <xf numFmtId="4" fontId="7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8" fillId="0" borderId="10" xfId="2" applyNumberFormat="1" applyFont="1" applyFill="1" applyBorder="1" applyAlignment="1">
      <alignment horizontal="left" wrapText="1" readingOrder="1"/>
    </xf>
    <xf numFmtId="4" fontId="7" fillId="0" borderId="4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164" fontId="15" fillId="2" borderId="1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abSelected="1" view="pageBreakPreview" zoomScale="60" zoomScaleNormal="100" zoomScalePageLayoutView="50" workbookViewId="0">
      <selection activeCell="J29" sqref="J29"/>
    </sheetView>
  </sheetViews>
  <sheetFormatPr defaultRowHeight="15"/>
  <cols>
    <col min="1" max="1" width="6.42578125" customWidth="1"/>
    <col min="2" max="2" width="40.85546875" customWidth="1"/>
    <col min="3" max="3" width="27" customWidth="1"/>
    <col min="4" max="4" width="101.7109375" customWidth="1"/>
    <col min="5" max="5" width="26.28515625" customWidth="1"/>
    <col min="6" max="6" width="10.7109375" customWidth="1"/>
    <col min="7" max="7" width="17.42578125" style="23" customWidth="1"/>
    <col min="8" max="8" width="17.42578125" style="30" customWidth="1"/>
    <col min="9" max="9" width="19" customWidth="1"/>
    <col min="10" max="10" width="18" customWidth="1"/>
    <col min="12" max="12" width="18.85546875" customWidth="1"/>
    <col min="13" max="13" width="30.7109375" customWidth="1"/>
  </cols>
  <sheetData>
    <row r="1" spans="1:12" ht="15.75">
      <c r="B1" s="53" t="s">
        <v>87</v>
      </c>
      <c r="C1" s="53"/>
      <c r="D1" s="53"/>
      <c r="E1" s="53"/>
      <c r="F1" s="53"/>
      <c r="G1" s="53"/>
      <c r="H1" s="53"/>
      <c r="I1" s="53"/>
      <c r="J1" s="53"/>
    </row>
    <row r="2" spans="1:12" ht="15.75">
      <c r="B2" s="53" t="s">
        <v>88</v>
      </c>
      <c r="C2" s="53"/>
      <c r="D2" s="53"/>
      <c r="E2" s="53"/>
      <c r="F2" s="53"/>
      <c r="G2" s="53"/>
      <c r="H2" s="53"/>
      <c r="I2" s="53"/>
      <c r="J2" s="53"/>
    </row>
    <row r="3" spans="1:12" ht="15.75">
      <c r="B3" s="45" t="s">
        <v>127</v>
      </c>
      <c r="C3" s="45"/>
      <c r="D3" s="45"/>
      <c r="E3" s="45"/>
      <c r="F3" s="45"/>
      <c r="G3" s="45"/>
      <c r="H3" s="45"/>
      <c r="I3" s="45"/>
      <c r="J3" s="45"/>
    </row>
    <row r="4" spans="1:12">
      <c r="B4" s="26"/>
      <c r="C4" s="26"/>
      <c r="D4" s="26"/>
      <c r="E4" s="26"/>
      <c r="F4" s="26"/>
      <c r="G4" s="27"/>
      <c r="H4" s="28"/>
      <c r="I4" s="26"/>
      <c r="J4" s="26"/>
    </row>
    <row r="5" spans="1:12">
      <c r="A5" s="52" t="s">
        <v>76</v>
      </c>
      <c r="B5" s="46" t="s">
        <v>77</v>
      </c>
      <c r="C5" s="54" t="s">
        <v>78</v>
      </c>
      <c r="D5" s="51"/>
      <c r="E5" s="46" t="s">
        <v>79</v>
      </c>
      <c r="F5" s="55" t="s">
        <v>126</v>
      </c>
      <c r="G5" s="57" t="s">
        <v>128</v>
      </c>
      <c r="H5" s="57" t="s">
        <v>117</v>
      </c>
      <c r="I5" s="46" t="s">
        <v>118</v>
      </c>
      <c r="J5" s="46" t="s">
        <v>119</v>
      </c>
    </row>
    <row r="6" spans="1:12" ht="93" customHeight="1">
      <c r="A6" s="47"/>
      <c r="B6" s="47"/>
      <c r="C6" s="3" t="s">
        <v>80</v>
      </c>
      <c r="D6" s="3" t="s">
        <v>81</v>
      </c>
      <c r="E6" s="47"/>
      <c r="F6" s="56"/>
      <c r="G6" s="58"/>
      <c r="H6" s="58"/>
      <c r="I6" s="47"/>
      <c r="J6" s="47"/>
    </row>
    <row r="7" spans="1:1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25">
        <v>7</v>
      </c>
      <c r="H7" s="25">
        <v>8</v>
      </c>
      <c r="I7" s="3">
        <v>9</v>
      </c>
      <c r="J7" s="3">
        <v>10</v>
      </c>
    </row>
    <row r="8" spans="1:12" ht="45">
      <c r="A8" s="3"/>
      <c r="B8" s="15" t="s">
        <v>92</v>
      </c>
      <c r="C8" s="15" t="s">
        <v>28</v>
      </c>
      <c r="D8" s="15" t="s">
        <v>4</v>
      </c>
      <c r="E8" s="3" t="s">
        <v>89</v>
      </c>
      <c r="F8" s="3"/>
      <c r="G8" s="31">
        <v>368751.4</v>
      </c>
      <c r="H8" s="31">
        <v>269944.01</v>
      </c>
      <c r="I8" s="31">
        <v>368751.4</v>
      </c>
      <c r="J8" s="31">
        <v>368751.4</v>
      </c>
      <c r="L8" s="30"/>
    </row>
    <row r="9" spans="1:12" ht="60">
      <c r="A9" s="3"/>
      <c r="B9" s="19"/>
      <c r="C9" s="15" t="s">
        <v>29</v>
      </c>
      <c r="D9" s="19" t="s">
        <v>5</v>
      </c>
      <c r="E9" s="3" t="s">
        <v>89</v>
      </c>
      <c r="F9" s="3"/>
      <c r="G9" s="31">
        <v>1993.06</v>
      </c>
      <c r="H9" s="31">
        <v>2052.2800000000002</v>
      </c>
      <c r="I9" s="31">
        <v>2736</v>
      </c>
      <c r="J9" s="31">
        <v>2736</v>
      </c>
      <c r="L9" s="30"/>
    </row>
    <row r="10" spans="1:12" ht="45">
      <c r="A10" s="3"/>
      <c r="B10" s="19"/>
      <c r="C10" s="15" t="s">
        <v>30</v>
      </c>
      <c r="D10" s="19" t="s">
        <v>6</v>
      </c>
      <c r="E10" s="3" t="s">
        <v>89</v>
      </c>
      <c r="F10" s="3"/>
      <c r="G10" s="31">
        <v>493944.48</v>
      </c>
      <c r="H10" s="31">
        <v>369982.67</v>
      </c>
      <c r="I10" s="31">
        <v>493944.48</v>
      </c>
      <c r="J10" s="31">
        <v>493944.6</v>
      </c>
      <c r="L10" s="30"/>
    </row>
    <row r="11" spans="1:12" ht="45">
      <c r="A11" s="3"/>
      <c r="B11" s="19"/>
      <c r="C11" s="15" t="s">
        <v>31</v>
      </c>
      <c r="D11" s="19" t="s">
        <v>7</v>
      </c>
      <c r="E11" s="3" t="s">
        <v>89</v>
      </c>
      <c r="F11" s="3"/>
      <c r="G11" s="31">
        <v>-57360.41</v>
      </c>
      <c r="H11" s="31">
        <v>-45655.64</v>
      </c>
      <c r="I11" s="31">
        <v>-49500</v>
      </c>
      <c r="J11" s="31">
        <v>-49500</v>
      </c>
      <c r="L11" s="30"/>
    </row>
    <row r="12" spans="1:12" ht="45">
      <c r="A12" s="3"/>
      <c r="B12" s="16" t="s">
        <v>93</v>
      </c>
      <c r="C12" s="17" t="s">
        <v>32</v>
      </c>
      <c r="D12" s="16" t="s">
        <v>41</v>
      </c>
      <c r="E12" s="3" t="s">
        <v>90</v>
      </c>
      <c r="F12" s="3">
        <v>2</v>
      </c>
      <c r="G12" s="31">
        <v>1265000</v>
      </c>
      <c r="H12" s="31">
        <v>972716.97</v>
      </c>
      <c r="I12" s="31">
        <v>1381000</v>
      </c>
      <c r="J12" s="31">
        <v>1373000</v>
      </c>
      <c r="L12" s="30"/>
    </row>
    <row r="13" spans="1:12" ht="75">
      <c r="A13" s="3"/>
      <c r="B13" s="16"/>
      <c r="C13" s="17" t="s">
        <v>33</v>
      </c>
      <c r="D13" s="16" t="s">
        <v>42</v>
      </c>
      <c r="E13" s="3" t="s">
        <v>90</v>
      </c>
      <c r="F13" s="3">
        <v>2</v>
      </c>
      <c r="G13" s="31">
        <v>70000</v>
      </c>
      <c r="H13" s="31">
        <v>52369.77</v>
      </c>
      <c r="I13" s="31">
        <v>0</v>
      </c>
      <c r="J13" s="31">
        <v>0</v>
      </c>
      <c r="L13" s="30"/>
    </row>
    <row r="14" spans="1:12" ht="33" customHeight="1">
      <c r="A14" s="3"/>
      <c r="B14" s="16"/>
      <c r="C14" s="17" t="s">
        <v>34</v>
      </c>
      <c r="D14" s="16" t="s">
        <v>43</v>
      </c>
      <c r="E14" s="3" t="s">
        <v>90</v>
      </c>
      <c r="F14" s="3">
        <v>2</v>
      </c>
      <c r="G14" s="31">
        <v>15000</v>
      </c>
      <c r="H14" s="31">
        <v>10803.21</v>
      </c>
      <c r="I14" s="31">
        <v>0</v>
      </c>
      <c r="J14" s="31">
        <v>0</v>
      </c>
      <c r="L14" s="30"/>
    </row>
    <row r="15" spans="1:12" ht="33" customHeight="1">
      <c r="A15" s="3"/>
      <c r="B15" s="16" t="s">
        <v>44</v>
      </c>
      <c r="C15" s="17" t="s">
        <v>35</v>
      </c>
      <c r="D15" s="16" t="s">
        <v>44</v>
      </c>
      <c r="E15" s="3" t="s">
        <v>90</v>
      </c>
      <c r="F15" s="3">
        <v>30</v>
      </c>
      <c r="G15" s="31">
        <v>231000</v>
      </c>
      <c r="H15" s="31">
        <v>326726.09999999998</v>
      </c>
      <c r="I15" s="31">
        <v>327000</v>
      </c>
      <c r="J15" s="31">
        <v>86000</v>
      </c>
      <c r="L15" s="30"/>
    </row>
    <row r="16" spans="1:12" ht="33" customHeight="1">
      <c r="A16" s="3"/>
      <c r="B16" s="16"/>
      <c r="C16" s="17" t="s">
        <v>36</v>
      </c>
      <c r="D16" s="16" t="s">
        <v>45</v>
      </c>
      <c r="E16" s="3" t="s">
        <v>90</v>
      </c>
      <c r="F16" s="3"/>
      <c r="G16" s="31">
        <v>0</v>
      </c>
      <c r="H16" s="31">
        <v>43.66</v>
      </c>
      <c r="I16" s="31">
        <v>0</v>
      </c>
      <c r="J16" s="31">
        <v>0</v>
      </c>
      <c r="L16" s="30"/>
    </row>
    <row r="17" spans="1:13" ht="31.5" customHeight="1">
      <c r="A17" s="3"/>
      <c r="B17" s="16" t="s">
        <v>94</v>
      </c>
      <c r="C17" s="17" t="s">
        <v>37</v>
      </c>
      <c r="D17" s="16" t="s">
        <v>46</v>
      </c>
      <c r="E17" s="3" t="s">
        <v>90</v>
      </c>
      <c r="F17" s="3">
        <v>100</v>
      </c>
      <c r="G17" s="31">
        <v>500000</v>
      </c>
      <c r="H17" s="31">
        <v>224904.38</v>
      </c>
      <c r="I17" s="31">
        <v>500000</v>
      </c>
      <c r="J17" s="31">
        <v>504000</v>
      </c>
      <c r="L17" s="30"/>
    </row>
    <row r="18" spans="1:13" ht="35.25" customHeight="1">
      <c r="A18" s="3"/>
      <c r="B18" s="16" t="s">
        <v>95</v>
      </c>
      <c r="C18" s="17" t="s">
        <v>38</v>
      </c>
      <c r="D18" s="36" t="s">
        <v>47</v>
      </c>
      <c r="E18" s="3" t="s">
        <v>90</v>
      </c>
      <c r="F18" s="3">
        <v>100</v>
      </c>
      <c r="G18" s="31">
        <v>4700000</v>
      </c>
      <c r="H18" s="31">
        <v>2321911.35</v>
      </c>
      <c r="I18" s="31">
        <v>4440000</v>
      </c>
      <c r="J18" s="42">
        <v>4176000</v>
      </c>
      <c r="L18" s="30"/>
    </row>
    <row r="19" spans="1:13" ht="30.75" customHeight="1">
      <c r="A19" s="3"/>
      <c r="B19" s="16"/>
      <c r="C19" s="17" t="s">
        <v>39</v>
      </c>
      <c r="D19" s="35" t="s">
        <v>48</v>
      </c>
      <c r="E19" s="3" t="s">
        <v>90</v>
      </c>
      <c r="F19" s="3">
        <v>100</v>
      </c>
      <c r="G19" s="31">
        <v>700000</v>
      </c>
      <c r="H19" s="31">
        <v>570645.92000000004</v>
      </c>
      <c r="I19" s="31">
        <v>700000</v>
      </c>
      <c r="J19" s="43">
        <v>1024000</v>
      </c>
      <c r="L19" s="30"/>
    </row>
    <row r="20" spans="1:13" ht="45">
      <c r="A20" s="3"/>
      <c r="B20" s="16" t="s">
        <v>96</v>
      </c>
      <c r="C20" s="20" t="s">
        <v>51</v>
      </c>
      <c r="D20" s="16" t="s">
        <v>50</v>
      </c>
      <c r="E20" s="3" t="s">
        <v>90</v>
      </c>
      <c r="F20" s="3">
        <v>100</v>
      </c>
      <c r="G20" s="31">
        <v>10000</v>
      </c>
      <c r="H20" s="31">
        <v>2150</v>
      </c>
      <c r="I20" s="31">
        <v>3000</v>
      </c>
      <c r="J20" s="31">
        <v>10000</v>
      </c>
      <c r="L20" s="30">
        <f>SUM(J8:J20)</f>
        <v>7988932</v>
      </c>
    </row>
    <row r="21" spans="1:13" ht="121.5" customHeight="1">
      <c r="A21" s="3"/>
      <c r="B21" s="20" t="s">
        <v>97</v>
      </c>
      <c r="C21" s="16" t="s">
        <v>55</v>
      </c>
      <c r="D21" s="20" t="s">
        <v>52</v>
      </c>
      <c r="E21" s="49" t="s">
        <v>91</v>
      </c>
      <c r="F21" s="3">
        <v>100</v>
      </c>
      <c r="G21" s="31">
        <v>6763400</v>
      </c>
      <c r="H21" s="31">
        <v>4467804.1399999997</v>
      </c>
      <c r="I21" s="31">
        <v>6763400</v>
      </c>
      <c r="J21" s="40">
        <f>5305826-770000</f>
        <v>4535826</v>
      </c>
      <c r="L21" s="30"/>
    </row>
    <row r="22" spans="1:13" ht="66.75" customHeight="1">
      <c r="A22" s="3"/>
      <c r="B22" s="20" t="s">
        <v>98</v>
      </c>
      <c r="C22" s="16" t="s">
        <v>56</v>
      </c>
      <c r="D22" s="20" t="s">
        <v>53</v>
      </c>
      <c r="E22" s="50"/>
      <c r="F22" s="3">
        <v>100</v>
      </c>
      <c r="G22" s="31">
        <v>5776673.8300000001</v>
      </c>
      <c r="H22" s="31">
        <v>1316757.03</v>
      </c>
      <c r="I22" s="32">
        <v>2702520.81</v>
      </c>
      <c r="J22" s="41">
        <v>1923400</v>
      </c>
      <c r="L22" s="30"/>
    </row>
    <row r="23" spans="1:13" ht="77.25" customHeight="1">
      <c r="A23" s="3"/>
      <c r="B23" s="20" t="s">
        <v>99</v>
      </c>
      <c r="C23" s="16" t="s">
        <v>57</v>
      </c>
      <c r="D23" s="20" t="s">
        <v>54</v>
      </c>
      <c r="E23" s="50"/>
      <c r="F23" s="3">
        <v>100</v>
      </c>
      <c r="G23" s="31">
        <v>310271.25000000012</v>
      </c>
      <c r="H23" s="31">
        <v>258198.1</v>
      </c>
      <c r="I23" s="32">
        <v>344000</v>
      </c>
      <c r="J23" s="40">
        <v>344300</v>
      </c>
      <c r="L23" s="30"/>
    </row>
    <row r="24" spans="1:13" ht="30.75" customHeight="1">
      <c r="A24" s="3"/>
      <c r="B24" s="20"/>
      <c r="C24" s="16" t="s">
        <v>120</v>
      </c>
      <c r="D24" s="20" t="s">
        <v>121</v>
      </c>
      <c r="E24" s="50"/>
      <c r="F24" s="3">
        <v>100</v>
      </c>
      <c r="G24" s="31">
        <v>1529822.16</v>
      </c>
      <c r="H24" s="31">
        <v>2369129.21</v>
      </c>
      <c r="I24" s="32">
        <v>3858000</v>
      </c>
      <c r="J24" s="40">
        <f>5639200-396905.71</f>
        <v>5242294.29</v>
      </c>
      <c r="L24" s="30"/>
    </row>
    <row r="25" spans="1:13" ht="30">
      <c r="A25" s="3"/>
      <c r="B25" s="20" t="s">
        <v>114</v>
      </c>
      <c r="C25" s="16" t="s">
        <v>112</v>
      </c>
      <c r="D25" s="37" t="s">
        <v>113</v>
      </c>
      <c r="E25" s="50"/>
      <c r="F25" s="3">
        <v>100</v>
      </c>
      <c r="G25" s="31">
        <v>0</v>
      </c>
      <c r="H25" s="31">
        <v>2500</v>
      </c>
      <c r="I25" s="32">
        <v>2700</v>
      </c>
      <c r="J25" s="31">
        <v>0</v>
      </c>
      <c r="L25" s="30"/>
    </row>
    <row r="26" spans="1:13" ht="30">
      <c r="A26" s="3"/>
      <c r="B26" s="16" t="s">
        <v>100</v>
      </c>
      <c r="C26" s="16" t="s">
        <v>58</v>
      </c>
      <c r="D26" s="16" t="s">
        <v>59</v>
      </c>
      <c r="E26" s="51"/>
      <c r="F26" s="3">
        <v>100</v>
      </c>
      <c r="G26" s="31">
        <v>68218</v>
      </c>
      <c r="H26" s="31">
        <v>48919.51</v>
      </c>
      <c r="I26" s="32">
        <v>68218</v>
      </c>
      <c r="J26" s="31">
        <v>80300</v>
      </c>
      <c r="L26" s="30">
        <f>SUM(J21:J26)</f>
        <v>12126120.289999999</v>
      </c>
      <c r="M26">
        <v>11889120.289999999</v>
      </c>
    </row>
    <row r="27" spans="1:13" ht="62.25" customHeight="1">
      <c r="A27" s="3"/>
      <c r="B27" s="3" t="s">
        <v>108</v>
      </c>
      <c r="C27" s="3" t="s">
        <v>129</v>
      </c>
      <c r="D27" s="34" t="s">
        <v>60</v>
      </c>
      <c r="E27" s="52" t="s">
        <v>91</v>
      </c>
      <c r="F27" s="3"/>
      <c r="G27" s="31">
        <v>3180000</v>
      </c>
      <c r="H27" s="31">
        <v>2385000</v>
      </c>
      <c r="I27" s="31">
        <v>3180000</v>
      </c>
      <c r="J27" s="31">
        <v>3255000</v>
      </c>
      <c r="L27" s="30"/>
    </row>
    <row r="28" spans="1:13" ht="30">
      <c r="A28" s="3"/>
      <c r="B28" s="3"/>
      <c r="C28" s="3" t="s">
        <v>129</v>
      </c>
      <c r="D28" s="19" t="s">
        <v>61</v>
      </c>
      <c r="E28" s="46"/>
      <c r="F28" s="3"/>
      <c r="G28" s="31">
        <v>5443831</v>
      </c>
      <c r="H28" s="31">
        <v>4536525.22</v>
      </c>
      <c r="I28" s="31">
        <v>5443831</v>
      </c>
      <c r="J28" s="31">
        <v>5443831</v>
      </c>
      <c r="L28" s="30">
        <f>SUM(J27:J28)</f>
        <v>8698831</v>
      </c>
    </row>
    <row r="29" spans="1:13" ht="30">
      <c r="A29" s="3"/>
      <c r="B29" s="3" t="s">
        <v>109</v>
      </c>
      <c r="C29" s="3" t="s">
        <v>130</v>
      </c>
      <c r="D29" s="19" t="s">
        <v>101</v>
      </c>
      <c r="E29" s="46"/>
      <c r="F29" s="3"/>
      <c r="G29" s="31">
        <v>0</v>
      </c>
      <c r="H29" s="31">
        <v>0</v>
      </c>
      <c r="I29" s="31">
        <v>0</v>
      </c>
      <c r="J29" s="31">
        <v>2847715</v>
      </c>
      <c r="L29" s="30"/>
    </row>
    <row r="30" spans="1:13" ht="30">
      <c r="A30" s="3"/>
      <c r="B30" s="3"/>
      <c r="C30" s="3" t="s">
        <v>130</v>
      </c>
      <c r="D30" s="19" t="s">
        <v>101</v>
      </c>
      <c r="E30" s="46"/>
      <c r="F30" s="3"/>
      <c r="G30" s="31">
        <v>0</v>
      </c>
      <c r="H30" s="31">
        <v>0</v>
      </c>
      <c r="I30" s="31">
        <v>0</v>
      </c>
      <c r="J30" s="31">
        <v>0</v>
      </c>
      <c r="L30" s="30"/>
    </row>
    <row r="31" spans="1:13" ht="45" customHeight="1">
      <c r="A31" s="3"/>
      <c r="B31" s="3"/>
      <c r="C31" s="3" t="s">
        <v>131</v>
      </c>
      <c r="D31" s="19" t="s">
        <v>115</v>
      </c>
      <c r="E31" s="46"/>
      <c r="F31" s="3"/>
      <c r="G31" s="31">
        <v>1544952.12</v>
      </c>
      <c r="H31" s="31">
        <v>69330.67</v>
      </c>
      <c r="I31" s="31">
        <v>1544952.12</v>
      </c>
      <c r="J31" s="31">
        <v>248659.6</v>
      </c>
      <c r="L31" s="30"/>
    </row>
    <row r="32" spans="1:13" ht="45" customHeight="1">
      <c r="A32" s="3"/>
      <c r="B32" s="3"/>
      <c r="C32" s="3" t="s">
        <v>131</v>
      </c>
      <c r="D32" s="19" t="s">
        <v>116</v>
      </c>
      <c r="E32" s="46"/>
      <c r="F32" s="3"/>
      <c r="G32" s="31">
        <v>125424</v>
      </c>
      <c r="H32" s="31">
        <v>0</v>
      </c>
      <c r="I32" s="31">
        <v>125424</v>
      </c>
      <c r="J32" s="31">
        <v>40395.11</v>
      </c>
      <c r="L32" s="30"/>
    </row>
    <row r="33" spans="1:12" ht="28.5" customHeight="1">
      <c r="A33" s="3"/>
      <c r="B33" s="3"/>
      <c r="C33" s="3" t="s">
        <v>132</v>
      </c>
      <c r="D33" s="19" t="s">
        <v>102</v>
      </c>
      <c r="E33" s="46"/>
      <c r="F33" s="3"/>
      <c r="G33" s="31">
        <v>222400</v>
      </c>
      <c r="H33" s="31">
        <v>0</v>
      </c>
      <c r="I33" s="31">
        <v>0</v>
      </c>
      <c r="J33" s="31">
        <v>107100</v>
      </c>
      <c r="L33" s="30"/>
    </row>
    <row r="34" spans="1:12" ht="30" hidden="1">
      <c r="A34" s="3"/>
      <c r="B34" s="3"/>
      <c r="C34" s="3" t="s">
        <v>132</v>
      </c>
      <c r="D34" s="19" t="s">
        <v>103</v>
      </c>
      <c r="E34" s="46"/>
      <c r="F34" s="3"/>
      <c r="G34" s="31">
        <v>0</v>
      </c>
      <c r="H34" s="31"/>
      <c r="I34" s="31">
        <v>0</v>
      </c>
      <c r="J34" s="31"/>
      <c r="L34" s="30"/>
    </row>
    <row r="35" spans="1:12" ht="60">
      <c r="A35" s="3"/>
      <c r="B35" s="3"/>
      <c r="C35" s="3" t="s">
        <v>132</v>
      </c>
      <c r="D35" s="19" t="s">
        <v>104</v>
      </c>
      <c r="E35" s="46"/>
      <c r="F35" s="3"/>
      <c r="G35" s="31">
        <v>1541344</v>
      </c>
      <c r="H35" s="31">
        <v>68561.320000000007</v>
      </c>
      <c r="I35" s="31">
        <v>628113.04</v>
      </c>
      <c r="J35" s="31">
        <v>0</v>
      </c>
      <c r="L35" s="30"/>
    </row>
    <row r="36" spans="1:12" ht="30">
      <c r="A36" s="3"/>
      <c r="B36" s="3"/>
      <c r="C36" s="3" t="s">
        <v>132</v>
      </c>
      <c r="D36" s="19" t="s">
        <v>122</v>
      </c>
      <c r="E36" s="46"/>
      <c r="F36" s="3"/>
      <c r="G36" s="31">
        <v>4122250.88</v>
      </c>
      <c r="H36" s="31">
        <v>0</v>
      </c>
      <c r="I36" s="31">
        <v>4122250.88</v>
      </c>
      <c r="J36" s="31">
        <v>2500000</v>
      </c>
      <c r="L36" s="30">
        <f>SUM(J29:J36)</f>
        <v>5743869.71</v>
      </c>
    </row>
    <row r="37" spans="1:12" ht="30">
      <c r="A37" s="3">
        <v>1541344</v>
      </c>
      <c r="B37" s="3" t="s">
        <v>110</v>
      </c>
      <c r="C37" s="3" t="s">
        <v>133</v>
      </c>
      <c r="D37" s="19" t="s">
        <v>63</v>
      </c>
      <c r="E37" s="46"/>
      <c r="F37" s="3"/>
      <c r="G37" s="31">
        <v>456400</v>
      </c>
      <c r="H37" s="31">
        <v>342300</v>
      </c>
      <c r="I37" s="31">
        <v>456400</v>
      </c>
      <c r="J37" s="31">
        <v>586100</v>
      </c>
      <c r="L37" s="30"/>
    </row>
    <row r="38" spans="1:12" ht="60">
      <c r="A38" s="3"/>
      <c r="B38" s="3"/>
      <c r="C38" s="3" t="s">
        <v>134</v>
      </c>
      <c r="D38" s="19" t="s">
        <v>64</v>
      </c>
      <c r="E38" s="46"/>
      <c r="F38" s="3"/>
      <c r="G38" s="31">
        <v>5683000</v>
      </c>
      <c r="H38" s="31">
        <v>2950000</v>
      </c>
      <c r="I38" s="31">
        <v>4683000</v>
      </c>
      <c r="J38" s="31">
        <v>5174000</v>
      </c>
      <c r="L38" s="30"/>
    </row>
    <row r="39" spans="1:12" ht="60">
      <c r="A39" s="3"/>
      <c r="B39" s="3"/>
      <c r="C39" s="3" t="s">
        <v>135</v>
      </c>
      <c r="D39" s="19" t="s">
        <v>65</v>
      </c>
      <c r="E39" s="46"/>
      <c r="F39" s="3"/>
      <c r="G39" s="31">
        <v>21300</v>
      </c>
      <c r="H39" s="31">
        <v>21300</v>
      </c>
      <c r="I39" s="31">
        <v>21300</v>
      </c>
      <c r="J39" s="31">
        <v>21300</v>
      </c>
      <c r="L39" s="30">
        <f>SUM(J37:J39)</f>
        <v>5781400</v>
      </c>
    </row>
    <row r="40" spans="1:12" ht="45">
      <c r="A40" s="3"/>
      <c r="B40" s="3" t="s">
        <v>111</v>
      </c>
      <c r="C40" s="3" t="s">
        <v>136</v>
      </c>
      <c r="D40" s="19" t="s">
        <v>105</v>
      </c>
      <c r="E40" s="46"/>
      <c r="F40" s="3"/>
      <c r="G40" s="31">
        <v>0</v>
      </c>
      <c r="H40" s="31">
        <v>0</v>
      </c>
      <c r="I40" s="31">
        <v>0</v>
      </c>
      <c r="J40" s="31">
        <v>0</v>
      </c>
      <c r="L40" s="30"/>
    </row>
    <row r="41" spans="1:12" ht="30">
      <c r="A41" s="3"/>
      <c r="B41" s="3"/>
      <c r="C41" s="3" t="s">
        <v>136</v>
      </c>
      <c r="D41" s="19" t="s">
        <v>69</v>
      </c>
      <c r="E41" s="46"/>
      <c r="F41" s="3"/>
      <c r="G41" s="31">
        <v>2878074</v>
      </c>
      <c r="H41" s="31">
        <v>2158555.5</v>
      </c>
      <c r="I41" s="31">
        <v>2878074</v>
      </c>
      <c r="J41" s="31">
        <v>2878000</v>
      </c>
      <c r="L41" s="30"/>
    </row>
    <row r="42" spans="1:12" ht="30">
      <c r="A42" s="3"/>
      <c r="B42" s="3"/>
      <c r="C42" s="3" t="s">
        <v>136</v>
      </c>
      <c r="D42" s="19" t="s">
        <v>69</v>
      </c>
      <c r="E42" s="46"/>
      <c r="F42" s="3"/>
      <c r="G42" s="31">
        <v>0</v>
      </c>
      <c r="H42" s="31">
        <v>0</v>
      </c>
      <c r="I42" s="31">
        <v>0</v>
      </c>
      <c r="J42" s="31">
        <v>0</v>
      </c>
      <c r="L42" s="30"/>
    </row>
    <row r="43" spans="1:12" ht="30">
      <c r="A43" s="3"/>
      <c r="B43" s="3"/>
      <c r="C43" s="3" t="s">
        <v>136</v>
      </c>
      <c r="D43" s="19" t="s">
        <v>70</v>
      </c>
      <c r="E43" s="46"/>
      <c r="F43" s="3"/>
      <c r="G43" s="31">
        <v>15486520.529999999</v>
      </c>
      <c r="H43" s="31">
        <v>12514890.600000001</v>
      </c>
      <c r="I43" s="31">
        <v>15486520.529999999</v>
      </c>
      <c r="J43" s="31">
        <v>15486520</v>
      </c>
      <c r="L43" s="30"/>
    </row>
    <row r="44" spans="1:12" ht="30">
      <c r="A44" s="3"/>
      <c r="B44" s="3"/>
      <c r="C44" s="3" t="s">
        <v>136</v>
      </c>
      <c r="D44" s="19" t="s">
        <v>106</v>
      </c>
      <c r="E44" s="46"/>
      <c r="F44" s="3"/>
      <c r="G44" s="31">
        <v>2333265.31</v>
      </c>
      <c r="H44" s="31">
        <v>1749951</v>
      </c>
      <c r="I44" s="31">
        <v>2333265.31</v>
      </c>
      <c r="J44" s="31">
        <v>2333265</v>
      </c>
      <c r="L44" s="30"/>
    </row>
    <row r="45" spans="1:12" ht="30">
      <c r="A45" s="3"/>
      <c r="B45" s="3"/>
      <c r="C45" s="3" t="s">
        <v>136</v>
      </c>
      <c r="D45" s="19" t="s">
        <v>72</v>
      </c>
      <c r="E45" s="46"/>
      <c r="F45" s="3"/>
      <c r="G45" s="31">
        <v>406000</v>
      </c>
      <c r="H45" s="31">
        <v>304499</v>
      </c>
      <c r="I45" s="31">
        <v>406000</v>
      </c>
      <c r="J45" s="31">
        <v>406000</v>
      </c>
      <c r="L45" s="30"/>
    </row>
    <row r="46" spans="1:12" ht="45">
      <c r="A46" s="3"/>
      <c r="B46" s="3"/>
      <c r="C46" s="3" t="s">
        <v>136</v>
      </c>
      <c r="D46" s="19" t="s">
        <v>73</v>
      </c>
      <c r="E46" s="46"/>
      <c r="F46" s="3"/>
      <c r="G46" s="31">
        <v>9823900</v>
      </c>
      <c r="H46" s="31">
        <v>7867924.7000000002</v>
      </c>
      <c r="I46" s="31">
        <v>9823900</v>
      </c>
      <c r="J46" s="31">
        <v>9823900</v>
      </c>
      <c r="L46" s="30"/>
    </row>
    <row r="47" spans="1:12" ht="60">
      <c r="A47" s="3"/>
      <c r="B47" s="3"/>
      <c r="C47" s="3" t="s">
        <v>136</v>
      </c>
      <c r="D47" s="19" t="s">
        <v>107</v>
      </c>
      <c r="E47" s="46"/>
      <c r="F47" s="3"/>
      <c r="G47" s="31">
        <v>1883000</v>
      </c>
      <c r="H47" s="31">
        <v>1141500.2</v>
      </c>
      <c r="I47" s="31">
        <v>1883000</v>
      </c>
      <c r="J47" s="31">
        <v>1883000</v>
      </c>
      <c r="L47" s="30"/>
    </row>
    <row r="48" spans="1:12" ht="30">
      <c r="A48" s="3"/>
      <c r="B48" s="3"/>
      <c r="C48" s="3" t="s">
        <v>136</v>
      </c>
      <c r="D48" s="19" t="s">
        <v>123</v>
      </c>
      <c r="E48" s="46"/>
      <c r="F48" s="3"/>
      <c r="G48" s="31">
        <v>708300</v>
      </c>
      <c r="H48" s="31">
        <v>531225</v>
      </c>
      <c r="I48" s="31">
        <v>708300</v>
      </c>
      <c r="J48" s="31">
        <v>708300</v>
      </c>
      <c r="L48" s="30"/>
    </row>
    <row r="49" spans="1:12" ht="45">
      <c r="A49" s="3"/>
      <c r="B49" s="3"/>
      <c r="C49" s="3" t="s">
        <v>136</v>
      </c>
      <c r="D49" s="19" t="s">
        <v>124</v>
      </c>
      <c r="E49" s="47"/>
      <c r="F49" s="3"/>
      <c r="G49" s="31">
        <v>3000000</v>
      </c>
      <c r="H49" s="31">
        <v>0</v>
      </c>
      <c r="I49" s="31">
        <v>3000000</v>
      </c>
      <c r="J49" s="31">
        <v>0</v>
      </c>
      <c r="L49" s="30"/>
    </row>
    <row r="50" spans="1:12" ht="30">
      <c r="A50" s="3"/>
      <c r="B50" s="3"/>
      <c r="C50" s="3" t="s">
        <v>136</v>
      </c>
      <c r="D50" s="19" t="s">
        <v>125</v>
      </c>
      <c r="E50" s="33"/>
      <c r="F50" s="3"/>
      <c r="G50" s="31">
        <v>2700000</v>
      </c>
      <c r="H50" s="31">
        <v>2700000</v>
      </c>
      <c r="I50" s="31">
        <v>2700000</v>
      </c>
      <c r="J50" s="31">
        <v>0</v>
      </c>
      <c r="L50" s="30"/>
    </row>
    <row r="51" spans="1:12" ht="60">
      <c r="A51" s="3"/>
      <c r="B51" s="3"/>
      <c r="C51" s="3" t="s">
        <v>136</v>
      </c>
      <c r="D51" s="19" t="s">
        <v>137</v>
      </c>
      <c r="E51" s="4"/>
      <c r="F51" s="3"/>
      <c r="G51" s="38">
        <v>4262544</v>
      </c>
      <c r="H51" s="31">
        <v>4262544</v>
      </c>
      <c r="I51" s="31">
        <v>4262544</v>
      </c>
      <c r="J51" s="31">
        <v>0</v>
      </c>
      <c r="L51" s="30"/>
    </row>
    <row r="52" spans="1:12" ht="60">
      <c r="A52" s="3"/>
      <c r="B52" s="3"/>
      <c r="C52" s="3" t="s">
        <v>136</v>
      </c>
      <c r="D52" s="19" t="s">
        <v>138</v>
      </c>
      <c r="E52" s="4"/>
      <c r="F52" s="3"/>
      <c r="G52" s="38">
        <v>26541635.800000001</v>
      </c>
      <c r="H52" s="31">
        <v>26541635.800000001</v>
      </c>
      <c r="I52" s="31">
        <v>26541635.800000001</v>
      </c>
      <c r="J52" s="31">
        <v>0</v>
      </c>
      <c r="L52" s="30">
        <f>SUM(J40:J52)</f>
        <v>33518985</v>
      </c>
    </row>
    <row r="53" spans="1:12" ht="15.75">
      <c r="A53" s="15"/>
      <c r="B53" s="15"/>
      <c r="C53" s="15"/>
      <c r="D53" s="15" t="s">
        <v>82</v>
      </c>
      <c r="E53" s="15"/>
      <c r="F53" s="15"/>
      <c r="G53" s="31">
        <f>SUM(G8:G52)</f>
        <v>115110855.41000001</v>
      </c>
      <c r="H53" s="31">
        <f t="shared" ref="H53:I53" si="0">SUM(H8:H52)</f>
        <v>83687645.680000007</v>
      </c>
      <c r="I53" s="31">
        <f t="shared" si="0"/>
        <v>112134281.36999999</v>
      </c>
      <c r="J53" s="31">
        <f>SUM(J8:J49)</f>
        <v>73858138</v>
      </c>
      <c r="L53" s="30"/>
    </row>
    <row r="54" spans="1:12" s="14" customFormat="1">
      <c r="A54" s="13"/>
      <c r="B54" s="18"/>
      <c r="C54" s="18"/>
      <c r="D54" s="18"/>
      <c r="E54" s="18"/>
      <c r="F54" s="18"/>
      <c r="G54" s="24"/>
      <c r="H54" s="29"/>
      <c r="I54" s="18"/>
      <c r="J54" s="18"/>
      <c r="L54" s="39">
        <f>SUM(L27:L52)</f>
        <v>53743085.710000001</v>
      </c>
    </row>
    <row r="55" spans="1:12" s="14" customFormat="1">
      <c r="A55" s="44" t="s">
        <v>83</v>
      </c>
      <c r="B55" s="44"/>
      <c r="C55" s="44"/>
      <c r="D55" s="21" t="s">
        <v>139</v>
      </c>
      <c r="E55" s="21"/>
      <c r="F55" s="48"/>
      <c r="G55" s="48"/>
      <c r="H55" s="48"/>
      <c r="I55" s="48" t="s">
        <v>140</v>
      </c>
      <c r="J55" s="48"/>
    </row>
    <row r="56" spans="1:12" s="14" customFormat="1">
      <c r="A56" s="18"/>
      <c r="B56" s="12"/>
      <c r="C56" s="44" t="s">
        <v>84</v>
      </c>
      <c r="D56" s="44"/>
      <c r="E56" s="44"/>
      <c r="F56" s="44" t="s">
        <v>85</v>
      </c>
      <c r="G56" s="44"/>
      <c r="H56" s="44" t="s">
        <v>86</v>
      </c>
      <c r="I56" s="44"/>
      <c r="J56" s="44"/>
    </row>
    <row r="57" spans="1:12" s="14" customFormat="1">
      <c r="A57" s="22"/>
      <c r="B57" s="18"/>
      <c r="C57" s="18"/>
      <c r="D57" s="18"/>
      <c r="E57" s="18"/>
      <c r="F57" s="18"/>
      <c r="G57" s="24"/>
      <c r="H57" s="29"/>
      <c r="I57" s="18"/>
      <c r="J57" s="18"/>
    </row>
    <row r="58" spans="1:12" s="14" customFormat="1">
      <c r="A58" s="22"/>
      <c r="B58" s="18"/>
      <c r="C58" s="18"/>
      <c r="D58" s="18"/>
      <c r="E58" s="18"/>
      <c r="F58" s="18"/>
      <c r="G58" s="24"/>
      <c r="H58" s="29"/>
      <c r="I58" s="18"/>
      <c r="J58" s="18"/>
    </row>
  </sheetData>
  <mergeCells count="20">
    <mergeCell ref="B1:J1"/>
    <mergeCell ref="B2:J2"/>
    <mergeCell ref="A5:A6"/>
    <mergeCell ref="B5:B6"/>
    <mergeCell ref="C5:D5"/>
    <mergeCell ref="E5:E6"/>
    <mergeCell ref="F5:F6"/>
    <mergeCell ref="G5:G6"/>
    <mergeCell ref="H5:H6"/>
    <mergeCell ref="I5:I6"/>
    <mergeCell ref="H56:J56"/>
    <mergeCell ref="F56:G56"/>
    <mergeCell ref="C56:E56"/>
    <mergeCell ref="A55:C55"/>
    <mergeCell ref="B3:J3"/>
    <mergeCell ref="J5:J6"/>
    <mergeCell ref="E21:E26"/>
    <mergeCell ref="E27:E49"/>
    <mergeCell ref="F55:H55"/>
    <mergeCell ref="I55:J55"/>
  </mergeCells>
  <pageMargins left="0.70866141732283472" right="0.51181102362204722" top="0.74803149606299213" bottom="0.55118110236220474" header="0.31496062992125984" footer="0.31496062992125984"/>
  <pageSetup paperSize="9" scale="46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37"/>
  <sheetViews>
    <sheetView topLeftCell="A3" zoomScale="90" zoomScaleNormal="90" workbookViewId="0">
      <selection activeCell="D8" sqref="D8:D25"/>
    </sheetView>
  </sheetViews>
  <sheetFormatPr defaultRowHeight="15"/>
  <cols>
    <col min="2" max="2" width="46" customWidth="1"/>
    <col min="4" max="4" width="12.28515625" customWidth="1"/>
  </cols>
  <sheetData>
    <row r="4" spans="1:20" ht="65.45" customHeight="1">
      <c r="A4" s="59" t="s">
        <v>27</v>
      </c>
      <c r="B4" s="59" t="s">
        <v>15</v>
      </c>
      <c r="C4" s="59" t="s">
        <v>16</v>
      </c>
      <c r="D4" s="59" t="s">
        <v>17</v>
      </c>
      <c r="E4" s="63" t="s">
        <v>0</v>
      </c>
      <c r="F4" s="63"/>
      <c r="G4" s="63"/>
      <c r="H4" s="63"/>
      <c r="I4" s="63"/>
      <c r="J4" s="63"/>
      <c r="K4" s="63" t="s">
        <v>0</v>
      </c>
      <c r="L4" s="63"/>
      <c r="M4" s="63"/>
      <c r="N4" s="62" t="s">
        <v>8</v>
      </c>
      <c r="O4" s="62"/>
      <c r="P4" s="62"/>
      <c r="Q4" s="62"/>
      <c r="R4" s="59" t="s">
        <v>25</v>
      </c>
      <c r="S4" s="62" t="s">
        <v>9</v>
      </c>
      <c r="T4" s="62" t="s">
        <v>10</v>
      </c>
    </row>
    <row r="5" spans="1:20" ht="39.6" customHeight="1">
      <c r="A5" s="60"/>
      <c r="B5" s="60"/>
      <c r="C5" s="60"/>
      <c r="D5" s="60"/>
      <c r="E5" s="63" t="s">
        <v>18</v>
      </c>
      <c r="F5" s="63"/>
      <c r="G5" s="63"/>
      <c r="H5" s="63" t="s">
        <v>19</v>
      </c>
      <c r="I5" s="63"/>
      <c r="J5" s="63"/>
      <c r="K5" s="63" t="s">
        <v>11</v>
      </c>
      <c r="L5" s="63"/>
      <c r="M5" s="63"/>
      <c r="N5" s="62"/>
      <c r="O5" s="62"/>
      <c r="P5" s="62"/>
      <c r="Q5" s="62"/>
      <c r="R5" s="60"/>
      <c r="S5" s="62"/>
      <c r="T5" s="62"/>
    </row>
    <row r="6" spans="1:20" ht="102">
      <c r="A6" s="61"/>
      <c r="B6" s="61"/>
      <c r="C6" s="61"/>
      <c r="D6" s="61"/>
      <c r="E6" s="1" t="s">
        <v>20</v>
      </c>
      <c r="F6" s="1" t="s">
        <v>21</v>
      </c>
      <c r="G6" s="1" t="s">
        <v>3</v>
      </c>
      <c r="H6" s="1" t="s">
        <v>1</v>
      </c>
      <c r="I6" s="1" t="s">
        <v>2</v>
      </c>
      <c r="J6" s="1" t="s">
        <v>22</v>
      </c>
      <c r="K6" s="1" t="s">
        <v>23</v>
      </c>
      <c r="L6" s="1" t="s">
        <v>21</v>
      </c>
      <c r="M6" s="1" t="s">
        <v>22</v>
      </c>
      <c r="N6" s="2" t="s">
        <v>12</v>
      </c>
      <c r="O6" s="2" t="s">
        <v>13</v>
      </c>
      <c r="P6" s="2" t="s">
        <v>14</v>
      </c>
      <c r="Q6" s="3" t="s">
        <v>24</v>
      </c>
      <c r="R6" s="61"/>
      <c r="S6" s="1" t="s">
        <v>26</v>
      </c>
      <c r="T6" s="5"/>
    </row>
    <row r="7" spans="1:20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22</v>
      </c>
    </row>
    <row r="8" spans="1:20" ht="85.9" customHeight="1">
      <c r="A8" s="5"/>
      <c r="B8" s="5" t="s">
        <v>4</v>
      </c>
      <c r="C8" s="5">
        <v>100</v>
      </c>
      <c r="D8" s="5" t="s">
        <v>28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ht="89.25">
      <c r="A9" s="5">
        <v>2</v>
      </c>
      <c r="B9" s="6" t="s">
        <v>5</v>
      </c>
      <c r="C9" s="5"/>
      <c r="D9" s="5" t="s">
        <v>29</v>
      </c>
      <c r="E9" s="5"/>
      <c r="F9" s="5"/>
      <c r="G9" s="5"/>
      <c r="H9" s="5"/>
      <c r="I9" s="5"/>
      <c r="J9" s="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76.5">
      <c r="A10" s="5">
        <v>3</v>
      </c>
      <c r="B10" s="6" t="s">
        <v>6</v>
      </c>
      <c r="C10" s="5"/>
      <c r="D10" s="5" t="s">
        <v>30</v>
      </c>
      <c r="E10" s="5"/>
      <c r="F10" s="5"/>
      <c r="G10" s="5"/>
      <c r="H10" s="5"/>
      <c r="I10" s="5"/>
      <c r="J10" s="5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76.5">
      <c r="A11" s="5">
        <v>4</v>
      </c>
      <c r="B11" s="6" t="s">
        <v>7</v>
      </c>
      <c r="C11" s="5"/>
      <c r="D11" s="5" t="s">
        <v>31</v>
      </c>
      <c r="E11" s="5"/>
      <c r="F11" s="5"/>
      <c r="G11" s="5"/>
      <c r="H11" s="5"/>
      <c r="I11" s="5"/>
      <c r="J11" s="5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105">
      <c r="A12" s="4"/>
      <c r="B12" s="9" t="s">
        <v>41</v>
      </c>
      <c r="C12" s="4"/>
      <c r="D12" s="10" t="s">
        <v>32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35">
      <c r="A13" s="4"/>
      <c r="B13" s="9" t="s">
        <v>42</v>
      </c>
      <c r="C13" s="4"/>
      <c r="D13" s="10" t="s">
        <v>33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ht="60">
      <c r="A14" s="4"/>
      <c r="B14" s="9" t="s">
        <v>43</v>
      </c>
      <c r="C14" s="4"/>
      <c r="D14" s="10" t="s">
        <v>34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30">
      <c r="A15" s="4"/>
      <c r="B15" s="9" t="s">
        <v>44</v>
      </c>
      <c r="C15" s="4"/>
      <c r="D15" s="10" t="s">
        <v>35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ht="45">
      <c r="A16" s="4"/>
      <c r="B16" s="9" t="s">
        <v>45</v>
      </c>
      <c r="C16" s="4"/>
      <c r="D16" s="10" t="s">
        <v>36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ht="60">
      <c r="A17" s="4"/>
      <c r="B17" s="9" t="s">
        <v>46</v>
      </c>
      <c r="C17" s="4"/>
      <c r="D17" s="10" t="s">
        <v>37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60">
      <c r="A18" s="4"/>
      <c r="B18" s="9" t="s">
        <v>47</v>
      </c>
      <c r="C18" s="4"/>
      <c r="D18" s="10" t="s">
        <v>38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ht="75">
      <c r="A19" s="4"/>
      <c r="B19" s="9" t="s">
        <v>48</v>
      </c>
      <c r="C19" s="4"/>
      <c r="D19" s="10" t="s">
        <v>39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ht="60">
      <c r="A20" s="4"/>
      <c r="B20" s="9" t="s">
        <v>49</v>
      </c>
      <c r="C20" s="4"/>
      <c r="D20" s="10" t="s">
        <v>40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05">
      <c r="A21" s="4"/>
      <c r="B21" s="9" t="s">
        <v>50</v>
      </c>
      <c r="C21" s="4"/>
      <c r="D21" s="7" t="s">
        <v>51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10.25">
      <c r="A22" s="4"/>
      <c r="B22" s="7" t="s">
        <v>52</v>
      </c>
      <c r="C22" s="4"/>
      <c r="D22" s="9" t="s">
        <v>55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47.25">
      <c r="A23" s="4"/>
      <c r="B23" s="7" t="s">
        <v>53</v>
      </c>
      <c r="C23" s="4"/>
      <c r="D23" s="9" t="s">
        <v>56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10.25">
      <c r="A24" s="4"/>
      <c r="B24" s="7" t="s">
        <v>54</v>
      </c>
      <c r="C24" s="4"/>
      <c r="D24" s="9" t="s">
        <v>57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30">
      <c r="A25" s="4"/>
      <c r="B25" s="9" t="s">
        <v>59</v>
      </c>
      <c r="C25" s="9"/>
      <c r="D25" s="9" t="s">
        <v>58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05">
      <c r="A26" s="4"/>
      <c r="B26" s="9" t="s">
        <v>60</v>
      </c>
      <c r="C26" s="9"/>
      <c r="D26" s="9" t="s">
        <v>62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60">
      <c r="A27" s="4"/>
      <c r="B27" s="9" t="s">
        <v>61</v>
      </c>
      <c r="C27" s="9"/>
      <c r="D27" s="9" t="s">
        <v>62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63">
      <c r="A28" s="4"/>
      <c r="B28" s="8" t="s">
        <v>63</v>
      </c>
      <c r="C28" s="4"/>
      <c r="D28" s="11" t="s">
        <v>66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26">
      <c r="A29" s="4"/>
      <c r="B29" s="8" t="s">
        <v>64</v>
      </c>
      <c r="C29" s="4"/>
      <c r="D29" s="11" t="s">
        <v>67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41.75">
      <c r="A30" s="4"/>
      <c r="B30" s="8" t="s">
        <v>65</v>
      </c>
      <c r="C30" s="4"/>
      <c r="D30" s="11" t="s">
        <v>68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78.75">
      <c r="A31" s="4"/>
      <c r="B31" s="7" t="s">
        <v>69</v>
      </c>
      <c r="C31" s="4"/>
      <c r="D31" s="9" t="s">
        <v>75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60">
      <c r="A32" s="4"/>
      <c r="B32" s="9" t="s">
        <v>70</v>
      </c>
      <c r="C32" s="4"/>
      <c r="D32" s="9" t="s">
        <v>75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60">
      <c r="A33" s="4"/>
      <c r="B33" s="9" t="s">
        <v>71</v>
      </c>
      <c r="C33" s="4"/>
      <c r="D33" s="9" t="s">
        <v>75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60">
      <c r="A34" s="4"/>
      <c r="B34" s="9" t="s">
        <v>72</v>
      </c>
      <c r="C34" s="4"/>
      <c r="D34" s="9" t="s">
        <v>75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75">
      <c r="A35" s="4"/>
      <c r="B35" s="9" t="s">
        <v>73</v>
      </c>
      <c r="C35" s="4"/>
      <c r="D35" s="9" t="s">
        <v>75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75">
      <c r="A36" s="4"/>
      <c r="B36" s="9" t="s">
        <v>73</v>
      </c>
      <c r="C36" s="4"/>
      <c r="D36" s="9" t="s">
        <v>75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60">
      <c r="A37" s="4"/>
      <c r="B37" s="9" t="s">
        <v>74</v>
      </c>
      <c r="C37" s="4"/>
      <c r="D37" s="9" t="s">
        <v>75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</sheetData>
  <mergeCells count="13">
    <mergeCell ref="S4:S5"/>
    <mergeCell ref="T4:T5"/>
    <mergeCell ref="K5:M5"/>
    <mergeCell ref="K4:M4"/>
    <mergeCell ref="E4:J4"/>
    <mergeCell ref="E5:G5"/>
    <mergeCell ref="H5:J5"/>
    <mergeCell ref="A4:A6"/>
    <mergeCell ref="B4:B6"/>
    <mergeCell ref="C4:C6"/>
    <mergeCell ref="D4:D6"/>
    <mergeCell ref="R4:R6"/>
    <mergeCell ref="N4:Q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Лист3</vt:lpstr>
      <vt:lpstr>Лист1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2019-11-14T21:51:13Z</dcterms:modified>
</cp:coreProperties>
</file>