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440" windowHeight="11535"/>
  </bookViews>
  <sheets>
    <sheet name="прил 1" sheetId="1" r:id="rId1"/>
  </sheets>
  <definedNames>
    <definedName name="_xlnm.Print_Area" localSheetId="0">'прил 1'!$A$1:$F$13</definedName>
  </definedNames>
  <calcPr calcId="162913"/>
</workbook>
</file>

<file path=xl/calcChain.xml><?xml version="1.0" encoding="utf-8"?>
<calcChain xmlns="http://schemas.openxmlformats.org/spreadsheetml/2006/main">
  <c r="C9" i="1" l="1"/>
  <c r="B9" i="1"/>
  <c r="D8" i="1" l="1"/>
  <c r="B8" i="1" l="1"/>
  <c r="B12" i="1" s="1"/>
  <c r="C8" i="1"/>
  <c r="E8" i="1"/>
  <c r="F8" i="1"/>
  <c r="F11" i="1" s="1"/>
  <c r="C12" i="1" l="1"/>
  <c r="E11" i="1"/>
  <c r="D12" i="1"/>
  <c r="F12" i="1"/>
  <c r="E12" i="1" l="1"/>
</calcChain>
</file>

<file path=xl/sharedStrings.xml><?xml version="1.0" encoding="utf-8"?>
<sst xmlns="http://schemas.openxmlformats.org/spreadsheetml/2006/main" count="14" uniqueCount="14">
  <si>
    <t>Наименование показателя</t>
  </si>
  <si>
    <t>2022 год</t>
  </si>
  <si>
    <t>Безвозмездные поступления</t>
  </si>
  <si>
    <t>ДОХОДЫ, в том числе:</t>
  </si>
  <si>
    <t>РАСХОДЫ</t>
  </si>
  <si>
    <t>ДЕФИЦИТ (ПРОФИЦИТ)</t>
  </si>
  <si>
    <t>прогноз</t>
  </si>
  <si>
    <t>Налоговые и неналоговые доходы</t>
  </si>
  <si>
    <t>МУНИЦИПАЛЬНЫЙ ДОЛГ</t>
  </si>
  <si>
    <t>2024 год</t>
  </si>
  <si>
    <t>2023год</t>
  </si>
  <si>
    <t>2021 год оценка</t>
  </si>
  <si>
    <t>2020 год отчет</t>
  </si>
  <si>
    <t xml:space="preserve">Прогноз основных характеристик  бюджета 
Пионерского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</si>
</sst>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0.000000"/>
    <numFmt numFmtId="166" formatCode="_-* #,##0.000\ _₽_-;\-* #,##0.000\ _₽_-;_-* &quot;-&quot;??\ _₽_-;_-@_-"/>
    <numFmt numFmtId="167" formatCode="_-* #,##0_р_._-;\-* #,##0_р_._-;_-* &quot;-&quot;_р_._-;_-@_-"/>
    <numFmt numFmtId="168" formatCode="_-* #,##0.00_р_._-;\-* #,##0.00_р_._-;_-* &quot;-&quot;??_р_._-;_-@_-"/>
    <numFmt numFmtId="169" formatCode="_(&quot;$&quot;* #,##0.00_);_(&quot;$&quot;* \(#,##0.00\);_(&quot;$&quot;* &quot;-&quot;??_);_(@_)"/>
    <numFmt numFmtId="170" formatCode="_(* #,##0.00_);_(* \(#,##0.00\);_(* &quot;-&quot;??_);_(@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8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u/>
      <sz val="8"/>
      <color theme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6" tint="0.59996337778862885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43" fontId="5" fillId="0" borderId="0" applyFont="0" applyFill="0" applyBorder="0" applyAlignment="0" applyProtection="0"/>
    <xf numFmtId="0" fontId="8" fillId="0" borderId="0"/>
    <xf numFmtId="0" fontId="9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30" fillId="0" borderId="0"/>
    <xf numFmtId="0" fontId="30" fillId="0" borderId="0"/>
    <xf numFmtId="1" fontId="31" fillId="0" borderId="10">
      <alignment horizontal="right" vertical="top" shrinkToFit="1"/>
    </xf>
    <xf numFmtId="0" fontId="32" fillId="0" borderId="0"/>
    <xf numFmtId="0" fontId="32" fillId="0" borderId="0"/>
    <xf numFmtId="0" fontId="30" fillId="0" borderId="0"/>
    <xf numFmtId="0" fontId="32" fillId="25" borderId="0"/>
    <xf numFmtId="0" fontId="32" fillId="0" borderId="0">
      <alignment horizontal="left" wrapText="1"/>
    </xf>
    <xf numFmtId="0" fontId="32" fillId="0" borderId="0">
      <alignment wrapText="1"/>
    </xf>
    <xf numFmtId="0" fontId="33" fillId="0" borderId="0">
      <alignment horizontal="center" wrapText="1"/>
    </xf>
    <xf numFmtId="0" fontId="32" fillId="0" borderId="0"/>
    <xf numFmtId="0" fontId="33" fillId="0" borderId="0">
      <alignment horizontal="center"/>
    </xf>
    <xf numFmtId="0" fontId="33" fillId="0" borderId="0">
      <alignment horizontal="center" wrapText="1"/>
    </xf>
    <xf numFmtId="0" fontId="32" fillId="0" borderId="0">
      <alignment horizontal="right"/>
    </xf>
    <xf numFmtId="0" fontId="33" fillId="0" borderId="0">
      <alignment horizontal="center"/>
    </xf>
    <xf numFmtId="0" fontId="32" fillId="25" borderId="11"/>
    <xf numFmtId="0" fontId="32" fillId="0" borderId="0">
      <alignment horizontal="right"/>
    </xf>
    <xf numFmtId="0" fontId="32" fillId="0" borderId="12">
      <alignment horizontal="center" vertical="center" wrapText="1"/>
    </xf>
    <xf numFmtId="0" fontId="32" fillId="25" borderId="11"/>
    <xf numFmtId="0" fontId="32" fillId="25" borderId="13"/>
    <xf numFmtId="0" fontId="32" fillId="0" borderId="12">
      <alignment horizontal="center" vertical="center" wrapText="1"/>
    </xf>
    <xf numFmtId="49" fontId="32" fillId="0" borderId="12">
      <alignment horizontal="center" vertical="top" shrinkToFit="1"/>
    </xf>
    <xf numFmtId="0" fontId="32" fillId="25" borderId="13"/>
    <xf numFmtId="0" fontId="32" fillId="0" borderId="12">
      <alignment horizontal="center" vertical="top" wrapText="1"/>
    </xf>
    <xf numFmtId="49" fontId="32" fillId="0" borderId="12">
      <alignment horizontal="left" vertical="top" wrapText="1" indent="2"/>
    </xf>
    <xf numFmtId="4" fontId="32" fillId="0" borderId="12">
      <alignment horizontal="right" vertical="top" shrinkToFit="1"/>
    </xf>
    <xf numFmtId="49" fontId="32" fillId="0" borderId="12">
      <alignment horizontal="center" vertical="top" shrinkToFit="1"/>
    </xf>
    <xf numFmtId="10" fontId="32" fillId="0" borderId="12">
      <alignment horizontal="center" vertical="top" shrinkToFit="1"/>
    </xf>
    <xf numFmtId="4" fontId="32" fillId="0" borderId="12">
      <alignment horizontal="right" vertical="top" shrinkToFit="1"/>
    </xf>
    <xf numFmtId="0" fontId="32" fillId="25" borderId="14"/>
    <xf numFmtId="10" fontId="32" fillId="0" borderId="12">
      <alignment horizontal="right" vertical="top" shrinkToFit="1"/>
    </xf>
    <xf numFmtId="49" fontId="34" fillId="0" borderId="12">
      <alignment horizontal="left" vertical="top" shrinkToFit="1"/>
    </xf>
    <xf numFmtId="0" fontId="32" fillId="25" borderId="13">
      <alignment shrinkToFit="1"/>
    </xf>
    <xf numFmtId="4" fontId="34" fillId="26" borderId="12">
      <alignment horizontal="right" vertical="top" shrinkToFit="1"/>
    </xf>
    <xf numFmtId="0" fontId="34" fillId="0" borderId="12">
      <alignment horizontal="left"/>
    </xf>
    <xf numFmtId="10" fontId="34" fillId="26" borderId="12">
      <alignment horizontal="center" vertical="top" shrinkToFit="1"/>
    </xf>
    <xf numFmtId="4" fontId="34" fillId="2" borderId="12">
      <alignment horizontal="right" vertical="top" shrinkToFit="1"/>
    </xf>
    <xf numFmtId="0" fontId="32" fillId="0" borderId="0"/>
    <xf numFmtId="10" fontId="34" fillId="2" borderId="12">
      <alignment horizontal="right" vertical="top" shrinkToFit="1"/>
    </xf>
    <xf numFmtId="0" fontId="32" fillId="25" borderId="11">
      <alignment horizontal="left"/>
    </xf>
    <xf numFmtId="0" fontId="32" fillId="25" borderId="14"/>
    <xf numFmtId="0" fontId="32" fillId="0" borderId="12">
      <alignment horizontal="left" vertical="top" wrapText="1"/>
    </xf>
    <xf numFmtId="0" fontId="32" fillId="0" borderId="0">
      <alignment horizontal="left" wrapText="1"/>
    </xf>
    <xf numFmtId="4" fontId="34" fillId="27" borderId="12">
      <alignment horizontal="right" vertical="top" shrinkToFit="1"/>
    </xf>
    <xf numFmtId="0" fontId="34" fillId="0" borderId="12">
      <alignment vertical="top" wrapText="1"/>
    </xf>
    <xf numFmtId="10" fontId="34" fillId="27" borderId="12">
      <alignment horizontal="center" vertical="top" shrinkToFit="1"/>
    </xf>
    <xf numFmtId="4" fontId="34" fillId="27" borderId="12">
      <alignment horizontal="right" vertical="top" shrinkToFit="1"/>
    </xf>
    <xf numFmtId="0" fontId="32" fillId="25" borderId="13">
      <alignment horizontal="left"/>
    </xf>
    <xf numFmtId="10" fontId="34" fillId="27" borderId="12">
      <alignment horizontal="right" vertical="top" shrinkToFit="1"/>
    </xf>
    <xf numFmtId="0" fontId="32" fillId="25" borderId="14">
      <alignment horizontal="left"/>
    </xf>
    <xf numFmtId="0" fontId="32" fillId="25" borderId="13">
      <alignment horizontal="center"/>
    </xf>
    <xf numFmtId="0" fontId="32" fillId="25" borderId="0">
      <alignment horizontal="left"/>
    </xf>
    <xf numFmtId="0" fontId="32" fillId="25" borderId="13">
      <alignment horizontal="left"/>
    </xf>
    <xf numFmtId="0" fontId="32" fillId="25" borderId="14">
      <alignment horizontal="center"/>
    </xf>
    <xf numFmtId="0" fontId="32" fillId="25" borderId="14">
      <alignment horizontal="left"/>
    </xf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3" borderId="0" applyNumberFormat="0" applyBorder="0" applyAlignment="0" applyProtection="0"/>
    <xf numFmtId="0" fontId="13" fillId="8" borderId="1" applyNumberFormat="0" applyAlignment="0" applyProtection="0"/>
    <xf numFmtId="0" fontId="14" fillId="17" borderId="2" applyNumberFormat="0" applyAlignment="0" applyProtection="0"/>
    <xf numFmtId="0" fontId="15" fillId="17" borderId="1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169" fontId="10" fillId="0" borderId="0" applyFont="0" applyFill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4" borderId="7" applyNumberFormat="0" applyAlignment="0" applyProtection="0"/>
    <xf numFmtId="0" fontId="21" fillId="0" borderId="0" applyNumberFormat="0" applyFill="0" applyBorder="0" applyAlignment="0" applyProtection="0"/>
    <xf numFmtId="0" fontId="22" fillId="18" borderId="0" applyNumberFormat="0" applyBorder="0" applyAlignment="0" applyProtection="0"/>
    <xf numFmtId="0" fontId="10" fillId="0" borderId="0"/>
    <xf numFmtId="0" fontId="1" fillId="0" borderId="0"/>
    <xf numFmtId="0" fontId="11" fillId="0" borderId="0"/>
    <xf numFmtId="0" fontId="8" fillId="0" borderId="0"/>
    <xf numFmtId="0" fontId="10" fillId="0" borderId="0"/>
    <xf numFmtId="0" fontId="10" fillId="0" borderId="0"/>
    <xf numFmtId="0" fontId="8" fillId="28" borderId="0"/>
    <xf numFmtId="0" fontId="29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19" borderId="8" applyNumberFormat="0" applyFont="0" applyAlignment="0" applyProtection="0"/>
    <xf numFmtId="9" fontId="10" fillId="0" borderId="0" applyFont="0" applyFill="0" applyBorder="0" applyAlignment="0" applyProtection="0"/>
    <xf numFmtId="0" fontId="25" fillId="0" borderId="9" applyNumberFormat="0" applyFill="0" applyAlignment="0" applyProtection="0"/>
    <xf numFmtId="0" fontId="28" fillId="0" borderId="0"/>
    <xf numFmtId="0" fontId="26" fillId="0" borderId="0" applyNumberForma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0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29" fillId="0" borderId="0"/>
    <xf numFmtId="0" fontId="27" fillId="5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4" fillId="0" borderId="0" xfId="0" applyFont="1" applyFill="1"/>
    <xf numFmtId="165" fontId="0" fillId="0" borderId="0" xfId="0" applyNumberFormat="1" applyFill="1"/>
    <xf numFmtId="164" fontId="0" fillId="0" borderId="0" xfId="0" applyNumberFormat="1" applyFill="1"/>
    <xf numFmtId="166" fontId="0" fillId="0" borderId="0" xfId="1" applyNumberFormat="1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164" fontId="3" fillId="0" borderId="15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vertical="center"/>
    </xf>
    <xf numFmtId="4" fontId="2" fillId="0" borderId="15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</cellXfs>
  <cellStyles count="12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br" xfId="22"/>
    <cellStyle name="col" xfId="23"/>
    <cellStyle name="st93 28" xfId="24"/>
    <cellStyle name="style0" xfId="25"/>
    <cellStyle name="td" xfId="26"/>
    <cellStyle name="tr" xfId="27"/>
    <cellStyle name="xl21" xfId="28"/>
    <cellStyle name="xl22" xfId="29"/>
    <cellStyle name="xl22 2" xfId="30"/>
    <cellStyle name="xl23" xfId="31"/>
    <cellStyle name="xl23 2" xfId="32"/>
    <cellStyle name="xl24" xfId="33"/>
    <cellStyle name="xl24 2" xfId="34"/>
    <cellStyle name="xl25" xfId="35"/>
    <cellStyle name="xl25 2" xfId="36"/>
    <cellStyle name="xl26" xfId="37"/>
    <cellStyle name="xl26 2" xfId="38"/>
    <cellStyle name="xl27" xfId="39"/>
    <cellStyle name="xl27 2" xfId="40"/>
    <cellStyle name="xl28" xfId="41"/>
    <cellStyle name="xl28 2" xfId="42"/>
    <cellStyle name="xl29" xfId="43"/>
    <cellStyle name="xl29 2" xfId="44"/>
    <cellStyle name="xl30" xfId="45"/>
    <cellStyle name="xl30 2" xfId="46"/>
    <cellStyle name="xl31" xfId="47"/>
    <cellStyle name="xl31 2" xfId="48"/>
    <cellStyle name="xl32" xfId="49"/>
    <cellStyle name="xl32 2" xfId="50"/>
    <cellStyle name="xl33" xfId="51"/>
    <cellStyle name="xl33 2" xfId="52"/>
    <cellStyle name="xl34" xfId="53"/>
    <cellStyle name="xl34 2" xfId="54"/>
    <cellStyle name="xl35" xfId="55"/>
    <cellStyle name="xl35 2" xfId="56"/>
    <cellStyle name="xl36" xfId="57"/>
    <cellStyle name="xl36 2" xfId="58"/>
    <cellStyle name="xl37" xfId="59"/>
    <cellStyle name="xl37 2" xfId="60"/>
    <cellStyle name="xl38" xfId="61"/>
    <cellStyle name="xl38 2" xfId="62"/>
    <cellStyle name="xl39" xfId="63"/>
    <cellStyle name="xl39 2" xfId="64"/>
    <cellStyle name="xl40" xfId="65"/>
    <cellStyle name="xl40 2" xfId="66"/>
    <cellStyle name="xl41" xfId="67"/>
    <cellStyle name="xl41 2" xfId="68"/>
    <cellStyle name="xl42" xfId="69"/>
    <cellStyle name="xl42 2" xfId="70"/>
    <cellStyle name="xl43" xfId="71"/>
    <cellStyle name="xl43 2" xfId="72"/>
    <cellStyle name="xl44" xfId="73"/>
    <cellStyle name="xl44 2" xfId="74"/>
    <cellStyle name="xl45" xfId="75"/>
    <cellStyle name="xl46" xfId="76"/>
    <cellStyle name="Акцент1 2" xfId="77"/>
    <cellStyle name="Акцент2 2" xfId="78"/>
    <cellStyle name="Акцент3 2" xfId="79"/>
    <cellStyle name="Акцент4 2" xfId="80"/>
    <cellStyle name="Акцент5 2" xfId="81"/>
    <cellStyle name="Акцент6 2" xfId="82"/>
    <cellStyle name="Ввод  2" xfId="83"/>
    <cellStyle name="Вывод 2" xfId="84"/>
    <cellStyle name="Вычисление 2" xfId="85"/>
    <cellStyle name="Гиперссылка 2" xfId="86"/>
    <cellStyle name="Денежный 2" xfId="87"/>
    <cellStyle name="Заголовок 1 2" xfId="88"/>
    <cellStyle name="Заголовок 2 2" xfId="89"/>
    <cellStyle name="Заголовок 3 2" xfId="90"/>
    <cellStyle name="Заголовок 4 2" xfId="91"/>
    <cellStyle name="Итог 2" xfId="92"/>
    <cellStyle name="Контрольная ячейка 2" xfId="93"/>
    <cellStyle name="Название 2" xfId="94"/>
    <cellStyle name="Нейтральный 2" xfId="95"/>
    <cellStyle name="Обычный" xfId="0" builtinId="0"/>
    <cellStyle name="Обычный 2" xfId="2"/>
    <cellStyle name="Обычный 2 2" xfId="97"/>
    <cellStyle name="Обычный 2 3" xfId="96"/>
    <cellStyle name="Обычный 3" xfId="98"/>
    <cellStyle name="Обычный 3 2" xfId="99"/>
    <cellStyle name="Обычный 4" xfId="100"/>
    <cellStyle name="Обычный 4 2" xfId="101"/>
    <cellStyle name="Обычный 5" xfId="3"/>
    <cellStyle name="Обычный 7" xfId="102"/>
    <cellStyle name="Обычный 8" xfId="103"/>
    <cellStyle name="Плохой 2" xfId="104"/>
    <cellStyle name="Пояснение 2" xfId="105"/>
    <cellStyle name="Примечание 2" xfId="106"/>
    <cellStyle name="Процентный 2" xfId="107"/>
    <cellStyle name="Связанная ячейка 2" xfId="108"/>
    <cellStyle name="Стиль 1" xfId="109"/>
    <cellStyle name="Текст предупреждения 2" xfId="110"/>
    <cellStyle name="Тысячи [0]_Лист1" xfId="111"/>
    <cellStyle name="Тысячи_Лист1" xfId="112"/>
    <cellStyle name="Финансовый" xfId="1" builtinId="3"/>
    <cellStyle name="Финансовый 2" xfId="114"/>
    <cellStyle name="Финансовый 3" xfId="115"/>
    <cellStyle name="Финансовый 4" xfId="116"/>
    <cellStyle name="Финансовый 4 2" xfId="117"/>
    <cellStyle name="Финансовый 5" xfId="113"/>
    <cellStyle name="Финансовый 6" xfId="118"/>
    <cellStyle name="Хороший 2" xfId="1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2"/>
  <sheetViews>
    <sheetView tabSelected="1" zoomScaleNormal="100" zoomScaleSheetLayoutView="100" workbookViewId="0">
      <selection activeCell="G18" sqref="G18"/>
    </sheetView>
  </sheetViews>
  <sheetFormatPr defaultColWidth="8.85546875" defaultRowHeight="15" x14ac:dyDescent="0.25"/>
  <cols>
    <col min="1" max="1" width="34.140625" style="1" customWidth="1"/>
    <col min="2" max="2" width="11.85546875" style="1" bestFit="1" customWidth="1"/>
    <col min="3" max="3" width="12.5703125" style="1" customWidth="1"/>
    <col min="4" max="4" width="12.85546875" style="1" customWidth="1"/>
    <col min="5" max="5" width="12.42578125" style="1" customWidth="1"/>
    <col min="6" max="6" width="11.7109375" style="1" customWidth="1"/>
    <col min="7" max="16384" width="8.85546875" style="1"/>
  </cols>
  <sheetData>
    <row r="1" spans="1:6" ht="81.75" customHeight="1" x14ac:dyDescent="0.25">
      <c r="E1" s="13"/>
      <c r="F1" s="13"/>
    </row>
    <row r="2" spans="1:6" ht="59.25" customHeight="1" x14ac:dyDescent="0.25">
      <c r="A2" s="14" t="s">
        <v>13</v>
      </c>
      <c r="B2" s="14"/>
      <c r="C2" s="14"/>
      <c r="D2" s="14"/>
      <c r="E2" s="14"/>
      <c r="F2" s="14"/>
    </row>
    <row r="3" spans="1:6" ht="2.25" customHeight="1" x14ac:dyDescent="0.25"/>
    <row r="4" spans="1:6" ht="33" customHeight="1" x14ac:dyDescent="0.25"/>
    <row r="5" spans="1:6" ht="26.25" customHeight="1" x14ac:dyDescent="0.25">
      <c r="A5" s="15" t="s">
        <v>0</v>
      </c>
      <c r="B5" s="16" t="s">
        <v>12</v>
      </c>
      <c r="C5" s="16" t="s">
        <v>11</v>
      </c>
      <c r="D5" s="16" t="s">
        <v>6</v>
      </c>
      <c r="E5" s="16"/>
      <c r="F5" s="16"/>
    </row>
    <row r="6" spans="1:6" ht="30" customHeight="1" x14ac:dyDescent="0.25">
      <c r="A6" s="15"/>
      <c r="B6" s="16"/>
      <c r="C6" s="16"/>
      <c r="D6" s="6" t="s">
        <v>1</v>
      </c>
      <c r="E6" s="6" t="s">
        <v>10</v>
      </c>
      <c r="F6" s="6" t="s">
        <v>9</v>
      </c>
    </row>
    <row r="7" spans="1:6" x14ac:dyDescent="0.25">
      <c r="A7" s="7">
        <v>1</v>
      </c>
      <c r="B7" s="7">
        <v>3</v>
      </c>
      <c r="C7" s="7">
        <v>4</v>
      </c>
      <c r="D7" s="7">
        <v>5</v>
      </c>
      <c r="E7" s="7">
        <v>6</v>
      </c>
      <c r="F7" s="7">
        <v>7</v>
      </c>
    </row>
    <row r="8" spans="1:6" s="2" customFormat="1" ht="22.5" customHeight="1" x14ac:dyDescent="0.25">
      <c r="A8" s="8" t="s">
        <v>3</v>
      </c>
      <c r="B8" s="9">
        <f t="shared" ref="B8:F8" si="0">B9+B10</f>
        <v>98051.199999999997</v>
      </c>
      <c r="C8" s="9">
        <f t="shared" si="0"/>
        <v>104783.95</v>
      </c>
      <c r="D8" s="9">
        <f t="shared" si="0"/>
        <v>86732.1</v>
      </c>
      <c r="E8" s="9">
        <f t="shared" si="0"/>
        <v>72373.8</v>
      </c>
      <c r="F8" s="9">
        <f t="shared" si="0"/>
        <v>72282.600000000006</v>
      </c>
    </row>
    <row r="9" spans="1:6" ht="19.5" customHeight="1" x14ac:dyDescent="0.25">
      <c r="A9" s="10" t="s">
        <v>7</v>
      </c>
      <c r="B9" s="11">
        <f>11066.4+17588.8</f>
        <v>28655.199999999997</v>
      </c>
      <c r="C9" s="11">
        <f>11020+14735.7</f>
        <v>25755.7</v>
      </c>
      <c r="D9" s="11">
        <v>26632.799999999999</v>
      </c>
      <c r="E9" s="12">
        <v>25355.200000000001</v>
      </c>
      <c r="F9" s="11">
        <v>25136.7</v>
      </c>
    </row>
    <row r="10" spans="1:6" ht="21" customHeight="1" x14ac:dyDescent="0.25">
      <c r="A10" s="10" t="s">
        <v>2</v>
      </c>
      <c r="B10" s="11">
        <v>69396</v>
      </c>
      <c r="C10" s="11">
        <v>79028.25</v>
      </c>
      <c r="D10" s="11">
        <v>60099.3</v>
      </c>
      <c r="E10" s="12">
        <v>47018.6</v>
      </c>
      <c r="F10" s="11">
        <v>47145.9</v>
      </c>
    </row>
    <row r="11" spans="1:6" s="2" customFormat="1" ht="24" customHeight="1" x14ac:dyDescent="0.25">
      <c r="A11" s="8" t="s">
        <v>4</v>
      </c>
      <c r="B11" s="9">
        <v>95949.7</v>
      </c>
      <c r="C11" s="9">
        <v>115122.43</v>
      </c>
      <c r="D11" s="9">
        <v>86732.1</v>
      </c>
      <c r="E11" s="9">
        <f t="shared" ref="E11:F11" si="1">E8</f>
        <v>72373.8</v>
      </c>
      <c r="F11" s="9">
        <f t="shared" si="1"/>
        <v>72282.600000000006</v>
      </c>
    </row>
    <row r="12" spans="1:6" s="2" customFormat="1" ht="24.75" customHeight="1" x14ac:dyDescent="0.25">
      <c r="A12" s="8" t="s">
        <v>5</v>
      </c>
      <c r="B12" s="9">
        <f t="shared" ref="B12:F12" si="2">B8-B11</f>
        <v>2101.5</v>
      </c>
      <c r="C12" s="9">
        <f t="shared" si="2"/>
        <v>-10338.479999999996</v>
      </c>
      <c r="D12" s="9">
        <f t="shared" si="2"/>
        <v>0</v>
      </c>
      <c r="E12" s="9">
        <f t="shared" si="2"/>
        <v>0</v>
      </c>
      <c r="F12" s="9">
        <f t="shared" si="2"/>
        <v>0</v>
      </c>
    </row>
    <row r="13" spans="1:6" s="2" customFormat="1" ht="24.6" customHeight="1" x14ac:dyDescent="0.25">
      <c r="A13" s="8" t="s">
        <v>8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</row>
    <row r="17" spans="2:5" x14ac:dyDescent="0.25">
      <c r="C17" s="3"/>
      <c r="D17" s="3"/>
      <c r="E17" s="3"/>
    </row>
    <row r="18" spans="2:5" x14ac:dyDescent="0.25">
      <c r="C18" s="3"/>
      <c r="D18" s="3"/>
      <c r="E18" s="3"/>
    </row>
    <row r="21" spans="2:5" x14ac:dyDescent="0.25">
      <c r="B21" s="4"/>
      <c r="C21" s="4"/>
      <c r="E21" s="5"/>
    </row>
    <row r="22" spans="2:5" x14ac:dyDescent="0.25">
      <c r="B22" s="4"/>
      <c r="C22" s="4"/>
      <c r="E22" s="5"/>
    </row>
  </sheetData>
  <mergeCells count="6">
    <mergeCell ref="E1:F1"/>
    <mergeCell ref="A2:F2"/>
    <mergeCell ref="A5:A6"/>
    <mergeCell ref="B5:B6"/>
    <mergeCell ref="C5:C6"/>
    <mergeCell ref="D5:F5"/>
  </mergeCells>
  <pageMargins left="1.06" right="0.68" top="0.59055118110236227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2021-11-11T01:37:14Z</dcterms:modified>
</cp:coreProperties>
</file>