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Постановление" sheetId="3" r:id="rId1"/>
    <sheet name="Мероприятия" sheetId="2" r:id="rId2"/>
  </sheets>
  <calcPr calcId="162913"/>
</workbook>
</file>

<file path=xl/calcChain.xml><?xml version="1.0" encoding="utf-8"?>
<calcChain xmlns="http://schemas.openxmlformats.org/spreadsheetml/2006/main">
  <c r="E26" i="2" l="1"/>
  <c r="E16" i="2"/>
  <c r="E40" i="3" l="1"/>
  <c r="E41" i="3"/>
  <c r="E42" i="3"/>
  <c r="E39" i="3"/>
  <c r="E37" i="3" s="1"/>
  <c r="E33" i="3"/>
  <c r="E34" i="3"/>
  <c r="E35" i="3"/>
  <c r="E32" i="3"/>
  <c r="E26" i="3"/>
  <c r="E27" i="3"/>
  <c r="E28" i="3"/>
  <c r="E25" i="3"/>
  <c r="E23" i="3" s="1"/>
  <c r="E19" i="3"/>
  <c r="E20" i="3"/>
  <c r="E21" i="3"/>
  <c r="E18" i="3"/>
  <c r="E16" i="3" s="1"/>
  <c r="E10" i="2"/>
  <c r="E11" i="3"/>
  <c r="E12" i="3"/>
  <c r="E13" i="3"/>
  <c r="E10" i="3"/>
  <c r="E8" i="3" l="1"/>
  <c r="E30" i="3"/>
  <c r="J14" i="2"/>
  <c r="E14" i="2" s="1"/>
  <c r="E20" i="2"/>
  <c r="J26" i="2"/>
  <c r="E30" i="2" l="1"/>
  <c r="J19" i="2" l="1"/>
  <c r="L19" i="2"/>
  <c r="L18" i="2"/>
  <c r="F19" i="2"/>
  <c r="H19" i="2"/>
  <c r="F18" i="2"/>
  <c r="H18" i="2"/>
  <c r="L21" i="2" l="1"/>
  <c r="J21" i="2"/>
  <c r="H21" i="2"/>
  <c r="F21" i="2"/>
  <c r="H26" i="2"/>
  <c r="L26" i="2"/>
  <c r="F26" i="2"/>
  <c r="L17" i="2" l="1"/>
  <c r="L12" i="2"/>
  <c r="L13" i="2"/>
  <c r="J17" i="2"/>
  <c r="J16" i="2" s="1"/>
  <c r="J18" i="2"/>
  <c r="J12" i="2" s="1"/>
  <c r="J13" i="2"/>
  <c r="H17" i="2"/>
  <c r="F12" i="2"/>
  <c r="F13" i="2"/>
  <c r="F17" i="2"/>
  <c r="F11" i="2" l="1"/>
  <c r="F16" i="2"/>
  <c r="H16" i="2"/>
  <c r="L11" i="2"/>
  <c r="L16" i="2"/>
  <c r="J11" i="2"/>
  <c r="H13" i="2"/>
  <c r="H12" i="2"/>
  <c r="H11" i="2"/>
  <c r="E11" i="2" l="1"/>
  <c r="E12" i="2"/>
  <c r="E13" i="2"/>
  <c r="E29" i="2"/>
  <c r="E28" i="2"/>
  <c r="E27" i="2"/>
  <c r="E22" i="2"/>
  <c r="E23" i="2"/>
  <c r="E24" i="2"/>
  <c r="E18" i="2"/>
  <c r="E19" i="2"/>
  <c r="E17" i="2"/>
  <c r="F10" i="2"/>
  <c r="H10" i="2"/>
  <c r="J10" i="2"/>
  <c r="L10" i="2"/>
  <c r="E21" i="2" l="1"/>
</calcChain>
</file>

<file path=xl/sharedStrings.xml><?xml version="1.0" encoding="utf-8"?>
<sst xmlns="http://schemas.openxmlformats.org/spreadsheetml/2006/main" count="69" uniqueCount="41">
  <si>
    <t>№ п/п</t>
  </si>
  <si>
    <t>Наименование мероприятий Программы</t>
  </si>
  <si>
    <t xml:space="preserve">Срок исполнения мероприятий
Программы
</t>
  </si>
  <si>
    <t xml:space="preserve">Предельные объемы финансирования
  (тыс.руб.)
</t>
  </si>
  <si>
    <t>Всего</t>
  </si>
  <si>
    <t>В том числе по источникам финансирования</t>
  </si>
  <si>
    <t>Исполнители мероприятий Программы</t>
  </si>
  <si>
    <t>Краевой бюджет</t>
  </si>
  <si>
    <t>Местный бюджет</t>
  </si>
  <si>
    <t>Внебюджетные источники</t>
  </si>
  <si>
    <t>Федеральный бюджет</t>
  </si>
  <si>
    <t>Всего по Программе, в т.ч.:</t>
  </si>
  <si>
    <t>Всего:</t>
  </si>
  <si>
    <t>Всего по Подпрограмме 1, в т.ч.:</t>
  </si>
  <si>
    <t>Администрация Новоавачинского сельского поселения</t>
  </si>
  <si>
    <t>Подпрограмма 1. Развитие дорожного хозяйства</t>
  </si>
  <si>
    <t>Проектирование, строительство и реконструкция автомобильных дорог общего пользования местного значения поселения</t>
  </si>
  <si>
    <t>Капитальный ремонт, ремонт и содержание автомобильных дорог общего пользования местного значения поселения</t>
  </si>
  <si>
    <t>1.1</t>
  </si>
  <si>
    <t>1.2</t>
  </si>
  <si>
    <t>Основные мероприятия по реализации муниципальной программы «Развитие транспортной системы в Новоавачинском сельском поселении»</t>
  </si>
  <si>
    <t>Приложение  23</t>
  </si>
  <si>
    <t xml:space="preserve">к  постановлению администрации </t>
  </si>
  <si>
    <t>Новоавачинского сельского поселения</t>
  </si>
  <si>
    <t xml:space="preserve">«Объемы бюджетных ассигнований Программы» </t>
  </si>
  <si>
    <t>ВСЕГО (тыс. руб):</t>
  </si>
  <si>
    <t>в том числе по годам (тыс.руб):</t>
  </si>
  <si>
    <t>2023 год</t>
  </si>
  <si>
    <t>2024 год</t>
  </si>
  <si>
    <t>2025 год</t>
  </si>
  <si>
    <t>в том числе:</t>
  </si>
  <si>
    <t>федерального бюджета:</t>
  </si>
  <si>
    <t>краевого бюджета:</t>
  </si>
  <si>
    <t xml:space="preserve">бюджета Новоавачинского сельского поселения: </t>
  </si>
  <si>
    <t xml:space="preserve">внебюджетных источников: </t>
  </si>
  <si>
    <t>Объемы бюджетных ассигнований Программы:</t>
  </si>
  <si>
    <t>общий объем финансирования Программы составляет:</t>
  </si>
  <si>
    <t>2026 год</t>
  </si>
  <si>
    <t xml:space="preserve"> от 01.02.2024 г. № 15 </t>
  </si>
  <si>
    <t>Приложение 24                                                                                                                                                           к  постановлению администрации                                                                             Новоавачинского сельского поселения                                                                    от 01.02.2024 г. № 15</t>
  </si>
  <si>
    <t>Приложение                                                                                                          к муниципальной программе Новоавачинского сельского                                                        поселения «Развитие транспортной системы                                                           в Новоавачинском сельском поселении»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</si>
</sst>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0"/>
  </numFmts>
  <fonts count="4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2" fontId="3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vertical="center" wrapText="1"/>
    </xf>
    <xf numFmtId="0" fontId="2" fillId="0" borderId="22" xfId="0" applyFont="1" applyBorder="1" applyAlignment="1">
      <alignment horizontal="center" vertical="center" wrapText="1"/>
    </xf>
    <xf numFmtId="2" fontId="2" fillId="0" borderId="22" xfId="0" applyNumberFormat="1" applyFont="1" applyBorder="1" applyAlignment="1">
      <alignment vertical="center" wrapText="1"/>
    </xf>
    <xf numFmtId="165" fontId="2" fillId="0" borderId="1" xfId="0" applyNumberFormat="1" applyFont="1" applyBorder="1" applyAlignment="1">
      <alignment vertical="center" wrapText="1"/>
    </xf>
    <xf numFmtId="165" fontId="3" fillId="0" borderId="3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2" fontId="3" fillId="0" borderId="22" xfId="0" applyNumberFormat="1" applyFont="1" applyBorder="1" applyAlignment="1">
      <alignment vertical="center" wrapText="1"/>
    </xf>
    <xf numFmtId="164" fontId="3" fillId="0" borderId="3" xfId="0" applyNumberFormat="1" applyFont="1" applyBorder="1" applyAlignment="1">
      <alignment vertical="center" wrapText="1"/>
    </xf>
    <xf numFmtId="164" fontId="2" fillId="0" borderId="1" xfId="0" applyNumberFormat="1" applyFont="1" applyBorder="1" applyAlignment="1">
      <alignment vertical="center" wrapText="1"/>
    </xf>
    <xf numFmtId="164" fontId="2" fillId="0" borderId="22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left" wrapText="1"/>
    </xf>
    <xf numFmtId="0" fontId="2" fillId="0" borderId="6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165" fontId="3" fillId="0" borderId="1" xfId="0" applyNumberFormat="1" applyFont="1" applyBorder="1" applyAlignment="1">
      <alignment horizontal="center" wrapText="1"/>
    </xf>
    <xf numFmtId="165" fontId="3" fillId="0" borderId="6" xfId="0" applyNumberFormat="1" applyFont="1" applyBorder="1" applyAlignment="1">
      <alignment horizontal="center" wrapText="1"/>
    </xf>
    <xf numFmtId="0" fontId="3" fillId="0" borderId="6" xfId="0" applyFont="1" applyBorder="1" applyAlignment="1">
      <alignment horizontal="left" wrapText="1"/>
    </xf>
    <xf numFmtId="0" fontId="2" fillId="0" borderId="0" xfId="0" applyFont="1" applyAlignment="1">
      <alignment horizontal="right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wrapText="1"/>
    </xf>
    <xf numFmtId="164" fontId="2" fillId="0" borderId="6" xfId="0" applyNumberFormat="1" applyFont="1" applyBorder="1" applyAlignment="1">
      <alignment horizontal="center" wrapText="1"/>
    </xf>
    <xf numFmtId="165" fontId="2" fillId="0" borderId="1" xfId="0" applyNumberFormat="1" applyFont="1" applyBorder="1" applyAlignment="1">
      <alignment horizontal="center" wrapText="1"/>
    </xf>
    <xf numFmtId="165" fontId="2" fillId="0" borderId="6" xfId="0" applyNumberFormat="1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 wrapText="1"/>
    </xf>
    <xf numFmtId="164" fontId="3" fillId="0" borderId="6" xfId="0" applyNumberFormat="1" applyFont="1" applyBorder="1" applyAlignment="1">
      <alignment horizontal="center" wrapText="1"/>
    </xf>
    <xf numFmtId="0" fontId="2" fillId="0" borderId="24" xfId="0" applyFont="1" applyBorder="1" applyAlignment="1">
      <alignment horizontal="left" wrapText="1"/>
    </xf>
    <xf numFmtId="164" fontId="2" fillId="0" borderId="22" xfId="0" applyNumberFormat="1" applyFont="1" applyBorder="1" applyAlignment="1">
      <alignment horizontal="center" wrapText="1"/>
    </xf>
    <xf numFmtId="164" fontId="2" fillId="0" borderId="23" xfId="0" applyNumberFormat="1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2" fillId="0" borderId="28" xfId="0" applyFont="1" applyBorder="1" applyAlignment="1">
      <alignment horizontal="center" vertical="top" wrapText="1"/>
    </xf>
    <xf numFmtId="0" fontId="2" fillId="0" borderId="29" xfId="0" applyFont="1" applyBorder="1" applyAlignment="1">
      <alignment horizontal="center" vertical="top" wrapText="1"/>
    </xf>
    <xf numFmtId="0" fontId="2" fillId="0" borderId="0" xfId="0" applyFont="1" applyAlignment="1">
      <alignment horizontal="righ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wrapText="1"/>
    </xf>
    <xf numFmtId="0" fontId="2" fillId="0" borderId="16" xfId="0" applyFont="1" applyBorder="1" applyAlignment="1">
      <alignment horizontal="center" wrapText="1"/>
    </xf>
    <xf numFmtId="0" fontId="2" fillId="0" borderId="17" xfId="0" applyFont="1" applyBorder="1" applyAlignment="1">
      <alignment horizont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65" fontId="3" fillId="0" borderId="3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4" fontId="3" fillId="0" borderId="22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21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164" fontId="2" fillId="0" borderId="22" xfId="0" applyNumberFormat="1" applyFont="1" applyBorder="1" applyAlignment="1">
      <alignment horizontal="center" vertical="center" wrapText="1"/>
    </xf>
    <xf numFmtId="2" fontId="2" fillId="0" borderId="2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21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2" fontId="3" fillId="0" borderId="2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2"/>
  <sheetViews>
    <sheetView topLeftCell="A9" workbookViewId="0">
      <selection sqref="A1:H42"/>
    </sheetView>
  </sheetViews>
  <sheetFormatPr defaultRowHeight="15" x14ac:dyDescent="0.25"/>
  <cols>
    <col min="1" max="1" width="20.7109375" customWidth="1"/>
  </cols>
  <sheetData>
    <row r="1" spans="1:8" ht="15.75" x14ac:dyDescent="0.25">
      <c r="C1" s="28" t="s">
        <v>21</v>
      </c>
      <c r="D1" s="28"/>
      <c r="E1" s="28"/>
      <c r="F1" s="28"/>
      <c r="G1" s="28"/>
      <c r="H1" s="28"/>
    </row>
    <row r="2" spans="1:8" ht="15.75" x14ac:dyDescent="0.25">
      <c r="C2" s="28" t="s">
        <v>22</v>
      </c>
      <c r="D2" s="28"/>
      <c r="E2" s="28"/>
      <c r="F2" s="28"/>
      <c r="G2" s="28"/>
      <c r="H2" s="28"/>
    </row>
    <row r="3" spans="1:8" ht="15.75" x14ac:dyDescent="0.25">
      <c r="C3" s="28" t="s">
        <v>23</v>
      </c>
      <c r="D3" s="28"/>
      <c r="E3" s="28"/>
      <c r="F3" s="28"/>
      <c r="G3" s="28"/>
      <c r="H3" s="28"/>
    </row>
    <row r="4" spans="1:8" ht="15.75" x14ac:dyDescent="0.25">
      <c r="C4" s="28" t="s">
        <v>38</v>
      </c>
      <c r="D4" s="28"/>
      <c r="E4" s="28"/>
      <c r="F4" s="28"/>
      <c r="G4" s="28"/>
      <c r="H4" s="28"/>
    </row>
    <row r="5" spans="1:8" ht="19.5" thickBot="1" x14ac:dyDescent="0.35">
      <c r="A5" s="1"/>
      <c r="B5" s="1"/>
      <c r="C5" s="17"/>
      <c r="D5" s="17"/>
      <c r="E5" s="17"/>
      <c r="F5" s="17"/>
      <c r="G5" s="17"/>
      <c r="H5" s="17"/>
    </row>
    <row r="6" spans="1:8" ht="19.5" customHeight="1" x14ac:dyDescent="0.25">
      <c r="A6" s="29" t="s">
        <v>24</v>
      </c>
      <c r="B6" s="30"/>
      <c r="C6" s="30"/>
      <c r="D6" s="30"/>
      <c r="E6" s="30"/>
      <c r="F6" s="30"/>
      <c r="G6" s="30"/>
      <c r="H6" s="31"/>
    </row>
    <row r="7" spans="1:8" ht="15.75" customHeight="1" x14ac:dyDescent="0.25">
      <c r="A7" s="41" t="s">
        <v>35</v>
      </c>
      <c r="B7" s="22" t="s">
        <v>36</v>
      </c>
      <c r="C7" s="22"/>
      <c r="D7" s="22"/>
      <c r="E7" s="22"/>
      <c r="F7" s="22"/>
      <c r="G7" s="22"/>
      <c r="H7" s="23"/>
    </row>
    <row r="8" spans="1:8" ht="15.75" x14ac:dyDescent="0.25">
      <c r="A8" s="42"/>
      <c r="B8" s="24" t="s">
        <v>25</v>
      </c>
      <c r="C8" s="24"/>
      <c r="D8" s="24"/>
      <c r="E8" s="25">
        <f>E10+E11+E12+E13</f>
        <v>12378.447349999999</v>
      </c>
      <c r="F8" s="25"/>
      <c r="G8" s="25"/>
      <c r="H8" s="26"/>
    </row>
    <row r="9" spans="1:8" ht="15.75" x14ac:dyDescent="0.25">
      <c r="A9" s="42"/>
      <c r="B9" s="24" t="s">
        <v>26</v>
      </c>
      <c r="C9" s="24"/>
      <c r="D9" s="24"/>
      <c r="E9" s="24"/>
      <c r="F9" s="24"/>
      <c r="G9" s="24"/>
      <c r="H9" s="27"/>
    </row>
    <row r="10" spans="1:8" ht="15.75" x14ac:dyDescent="0.25">
      <c r="A10" s="42"/>
      <c r="B10" s="22" t="s">
        <v>27</v>
      </c>
      <c r="C10" s="22"/>
      <c r="D10" s="22"/>
      <c r="E10" s="34">
        <f>Мероприятия!E11</f>
        <v>3090.9473499999999</v>
      </c>
      <c r="F10" s="34"/>
      <c r="G10" s="34"/>
      <c r="H10" s="35"/>
    </row>
    <row r="11" spans="1:8" ht="15.75" x14ac:dyDescent="0.25">
      <c r="A11" s="42"/>
      <c r="B11" s="22" t="s">
        <v>28</v>
      </c>
      <c r="C11" s="22"/>
      <c r="D11" s="22"/>
      <c r="E11" s="34">
        <f>Мероприятия!E12</f>
        <v>2696.8</v>
      </c>
      <c r="F11" s="34"/>
      <c r="G11" s="34"/>
      <c r="H11" s="35"/>
    </row>
    <row r="12" spans="1:8" ht="15.75" x14ac:dyDescent="0.25">
      <c r="A12" s="42"/>
      <c r="B12" s="22" t="s">
        <v>29</v>
      </c>
      <c r="C12" s="22"/>
      <c r="D12" s="22"/>
      <c r="E12" s="34">
        <f>Мероприятия!E13</f>
        <v>2806.2</v>
      </c>
      <c r="F12" s="34"/>
      <c r="G12" s="34"/>
      <c r="H12" s="35"/>
    </row>
    <row r="13" spans="1:8" ht="15.75" x14ac:dyDescent="0.25">
      <c r="A13" s="42"/>
      <c r="B13" s="22" t="s">
        <v>37</v>
      </c>
      <c r="C13" s="22"/>
      <c r="D13" s="22"/>
      <c r="E13" s="34">
        <f>Мероприятия!E14</f>
        <v>3784.5</v>
      </c>
      <c r="F13" s="34"/>
      <c r="G13" s="34"/>
      <c r="H13" s="35"/>
    </row>
    <row r="14" spans="1:8" ht="15.75" x14ac:dyDescent="0.25">
      <c r="A14" s="42"/>
      <c r="B14" s="22" t="s">
        <v>30</v>
      </c>
      <c r="C14" s="22"/>
      <c r="D14" s="22"/>
      <c r="E14" s="22"/>
      <c r="F14" s="22"/>
      <c r="G14" s="22"/>
      <c r="H14" s="23"/>
    </row>
    <row r="15" spans="1:8" ht="15.75" x14ac:dyDescent="0.25">
      <c r="A15" s="42"/>
      <c r="B15" s="22" t="s">
        <v>31</v>
      </c>
      <c r="C15" s="22"/>
      <c r="D15" s="22"/>
      <c r="E15" s="22"/>
      <c r="F15" s="22"/>
      <c r="G15" s="22"/>
      <c r="H15" s="23"/>
    </row>
    <row r="16" spans="1:8" ht="15.75" x14ac:dyDescent="0.25">
      <c r="A16" s="42"/>
      <c r="B16" s="24" t="s">
        <v>25</v>
      </c>
      <c r="C16" s="24"/>
      <c r="D16" s="24"/>
      <c r="E16" s="36">
        <f>E18+E19+E20+E21</f>
        <v>0</v>
      </c>
      <c r="F16" s="36"/>
      <c r="G16" s="36"/>
      <c r="H16" s="37"/>
    </row>
    <row r="17" spans="1:8" ht="15.75" x14ac:dyDescent="0.25">
      <c r="A17" s="42"/>
      <c r="B17" s="24" t="s">
        <v>26</v>
      </c>
      <c r="C17" s="24"/>
      <c r="D17" s="24"/>
      <c r="E17" s="24"/>
      <c r="F17" s="24"/>
      <c r="G17" s="24"/>
      <c r="H17" s="27"/>
    </row>
    <row r="18" spans="1:8" ht="15.75" x14ac:dyDescent="0.25">
      <c r="A18" s="42"/>
      <c r="B18" s="22" t="s">
        <v>27</v>
      </c>
      <c r="C18" s="22"/>
      <c r="D18" s="22"/>
      <c r="E18" s="32">
        <f>Мероприятия!F11</f>
        <v>0</v>
      </c>
      <c r="F18" s="32"/>
      <c r="G18" s="32"/>
      <c r="H18" s="33"/>
    </row>
    <row r="19" spans="1:8" ht="15.75" x14ac:dyDescent="0.25">
      <c r="A19" s="42"/>
      <c r="B19" s="22" t="s">
        <v>28</v>
      </c>
      <c r="C19" s="22"/>
      <c r="D19" s="22"/>
      <c r="E19" s="32">
        <f>Мероприятия!F12</f>
        <v>0</v>
      </c>
      <c r="F19" s="32"/>
      <c r="G19" s="32"/>
      <c r="H19" s="33"/>
    </row>
    <row r="20" spans="1:8" ht="15.75" x14ac:dyDescent="0.25">
      <c r="A20" s="42"/>
      <c r="B20" s="22" t="s">
        <v>29</v>
      </c>
      <c r="C20" s="22"/>
      <c r="D20" s="22"/>
      <c r="E20" s="32">
        <f>Мероприятия!F13</f>
        <v>0</v>
      </c>
      <c r="F20" s="32"/>
      <c r="G20" s="32"/>
      <c r="H20" s="33"/>
    </row>
    <row r="21" spans="1:8" ht="15.75" x14ac:dyDescent="0.25">
      <c r="A21" s="42"/>
      <c r="B21" s="22" t="s">
        <v>37</v>
      </c>
      <c r="C21" s="22"/>
      <c r="D21" s="22"/>
      <c r="E21" s="32">
        <f>Мероприятия!F14</f>
        <v>0</v>
      </c>
      <c r="F21" s="32"/>
      <c r="G21" s="32"/>
      <c r="H21" s="33"/>
    </row>
    <row r="22" spans="1:8" ht="15.75" x14ac:dyDescent="0.25">
      <c r="A22" s="42"/>
      <c r="B22" s="22" t="s">
        <v>32</v>
      </c>
      <c r="C22" s="22"/>
      <c r="D22" s="22"/>
      <c r="E22" s="22"/>
      <c r="F22" s="22"/>
      <c r="G22" s="22"/>
      <c r="H22" s="23"/>
    </row>
    <row r="23" spans="1:8" ht="15.75" x14ac:dyDescent="0.25">
      <c r="A23" s="42"/>
      <c r="B23" s="24" t="s">
        <v>25</v>
      </c>
      <c r="C23" s="24"/>
      <c r="D23" s="24"/>
      <c r="E23" s="36">
        <f>E25+E26+E27+E28</f>
        <v>0</v>
      </c>
      <c r="F23" s="36"/>
      <c r="G23" s="36"/>
      <c r="H23" s="37"/>
    </row>
    <row r="24" spans="1:8" ht="15.75" x14ac:dyDescent="0.25">
      <c r="A24" s="42"/>
      <c r="B24" s="24" t="s">
        <v>26</v>
      </c>
      <c r="C24" s="24"/>
      <c r="D24" s="24"/>
      <c r="E24" s="24"/>
      <c r="F24" s="24"/>
      <c r="G24" s="24"/>
      <c r="H24" s="27"/>
    </row>
    <row r="25" spans="1:8" ht="15.75" x14ac:dyDescent="0.25">
      <c r="A25" s="42"/>
      <c r="B25" s="22" t="s">
        <v>27</v>
      </c>
      <c r="C25" s="22"/>
      <c r="D25" s="22"/>
      <c r="E25" s="32">
        <f>Мероприятия!H11</f>
        <v>0</v>
      </c>
      <c r="F25" s="32"/>
      <c r="G25" s="32"/>
      <c r="H25" s="33"/>
    </row>
    <row r="26" spans="1:8" ht="15.75" x14ac:dyDescent="0.25">
      <c r="A26" s="42"/>
      <c r="B26" s="22" t="s">
        <v>28</v>
      </c>
      <c r="C26" s="22"/>
      <c r="D26" s="22"/>
      <c r="E26" s="32">
        <f>Мероприятия!H12</f>
        <v>0</v>
      </c>
      <c r="F26" s="32"/>
      <c r="G26" s="32"/>
      <c r="H26" s="33"/>
    </row>
    <row r="27" spans="1:8" ht="15.75" x14ac:dyDescent="0.25">
      <c r="A27" s="42"/>
      <c r="B27" s="22" t="s">
        <v>29</v>
      </c>
      <c r="C27" s="22"/>
      <c r="D27" s="22"/>
      <c r="E27" s="32">
        <f>Мероприятия!H13</f>
        <v>0</v>
      </c>
      <c r="F27" s="32"/>
      <c r="G27" s="32"/>
      <c r="H27" s="33"/>
    </row>
    <row r="28" spans="1:8" ht="15.75" x14ac:dyDescent="0.25">
      <c r="A28" s="42"/>
      <c r="B28" s="22" t="s">
        <v>37</v>
      </c>
      <c r="C28" s="22"/>
      <c r="D28" s="22"/>
      <c r="E28" s="32">
        <f>Мероприятия!H14</f>
        <v>0</v>
      </c>
      <c r="F28" s="32"/>
      <c r="G28" s="32"/>
      <c r="H28" s="33"/>
    </row>
    <row r="29" spans="1:8" ht="15.75" x14ac:dyDescent="0.25">
      <c r="A29" s="42"/>
      <c r="B29" s="22" t="s">
        <v>33</v>
      </c>
      <c r="C29" s="22"/>
      <c r="D29" s="22"/>
      <c r="E29" s="22"/>
      <c r="F29" s="22"/>
      <c r="G29" s="22"/>
      <c r="H29" s="23"/>
    </row>
    <row r="30" spans="1:8" ht="15.75" x14ac:dyDescent="0.25">
      <c r="A30" s="42"/>
      <c r="B30" s="24" t="s">
        <v>25</v>
      </c>
      <c r="C30" s="24"/>
      <c r="D30" s="24"/>
      <c r="E30" s="25">
        <f>E32+E33+E34+E35</f>
        <v>12378.447349999999</v>
      </c>
      <c r="F30" s="25"/>
      <c r="G30" s="25"/>
      <c r="H30" s="26"/>
    </row>
    <row r="31" spans="1:8" ht="15.75" x14ac:dyDescent="0.25">
      <c r="A31" s="42"/>
      <c r="B31" s="24" t="s">
        <v>26</v>
      </c>
      <c r="C31" s="24"/>
      <c r="D31" s="24"/>
      <c r="E31" s="24"/>
      <c r="F31" s="24"/>
      <c r="G31" s="24"/>
      <c r="H31" s="27"/>
    </row>
    <row r="32" spans="1:8" ht="15.75" x14ac:dyDescent="0.25">
      <c r="A32" s="42"/>
      <c r="B32" s="22" t="s">
        <v>27</v>
      </c>
      <c r="C32" s="22"/>
      <c r="D32" s="22"/>
      <c r="E32" s="34">
        <f>Мероприятия!J11</f>
        <v>3090.9473499999999</v>
      </c>
      <c r="F32" s="34"/>
      <c r="G32" s="34"/>
      <c r="H32" s="35"/>
    </row>
    <row r="33" spans="1:8" ht="15.75" x14ac:dyDescent="0.25">
      <c r="A33" s="42"/>
      <c r="B33" s="22" t="s">
        <v>28</v>
      </c>
      <c r="C33" s="22"/>
      <c r="D33" s="22"/>
      <c r="E33" s="34">
        <f>Мероприятия!J12</f>
        <v>2696.8</v>
      </c>
      <c r="F33" s="34"/>
      <c r="G33" s="34"/>
      <c r="H33" s="35"/>
    </row>
    <row r="34" spans="1:8" ht="15.75" x14ac:dyDescent="0.25">
      <c r="A34" s="42"/>
      <c r="B34" s="22" t="s">
        <v>29</v>
      </c>
      <c r="C34" s="22"/>
      <c r="D34" s="22"/>
      <c r="E34" s="34">
        <f>Мероприятия!J13</f>
        <v>2806.2</v>
      </c>
      <c r="F34" s="34"/>
      <c r="G34" s="34"/>
      <c r="H34" s="35"/>
    </row>
    <row r="35" spans="1:8" ht="15.75" x14ac:dyDescent="0.25">
      <c r="A35" s="42"/>
      <c r="B35" s="22" t="s">
        <v>37</v>
      </c>
      <c r="C35" s="22"/>
      <c r="D35" s="22"/>
      <c r="E35" s="34">
        <f>Мероприятия!J14</f>
        <v>3784.5</v>
      </c>
      <c r="F35" s="34"/>
      <c r="G35" s="34"/>
      <c r="H35" s="35"/>
    </row>
    <row r="36" spans="1:8" ht="15.75" x14ac:dyDescent="0.25">
      <c r="A36" s="42"/>
      <c r="B36" s="22" t="s">
        <v>34</v>
      </c>
      <c r="C36" s="22"/>
      <c r="D36" s="22"/>
      <c r="E36" s="22"/>
      <c r="F36" s="22"/>
      <c r="G36" s="22"/>
      <c r="H36" s="23"/>
    </row>
    <row r="37" spans="1:8" ht="15.75" x14ac:dyDescent="0.25">
      <c r="A37" s="42"/>
      <c r="B37" s="24" t="s">
        <v>25</v>
      </c>
      <c r="C37" s="24"/>
      <c r="D37" s="24"/>
      <c r="E37" s="36">
        <f>E39+E40+E41+E42</f>
        <v>0</v>
      </c>
      <c r="F37" s="36"/>
      <c r="G37" s="36"/>
      <c r="H37" s="37"/>
    </row>
    <row r="38" spans="1:8" ht="15.75" x14ac:dyDescent="0.25">
      <c r="A38" s="42"/>
      <c r="B38" s="24" t="s">
        <v>26</v>
      </c>
      <c r="C38" s="24"/>
      <c r="D38" s="24"/>
      <c r="E38" s="24"/>
      <c r="F38" s="24"/>
      <c r="G38" s="24"/>
      <c r="H38" s="27"/>
    </row>
    <row r="39" spans="1:8" ht="15.75" x14ac:dyDescent="0.25">
      <c r="A39" s="42"/>
      <c r="B39" s="22" t="s">
        <v>27</v>
      </c>
      <c r="C39" s="22"/>
      <c r="D39" s="22"/>
      <c r="E39" s="32">
        <f>Мероприятия!L11</f>
        <v>0</v>
      </c>
      <c r="F39" s="32"/>
      <c r="G39" s="32"/>
      <c r="H39" s="33"/>
    </row>
    <row r="40" spans="1:8" ht="15.75" x14ac:dyDescent="0.25">
      <c r="A40" s="42"/>
      <c r="B40" s="22" t="s">
        <v>28</v>
      </c>
      <c r="C40" s="22"/>
      <c r="D40" s="22"/>
      <c r="E40" s="32">
        <f>Мероприятия!L12</f>
        <v>0</v>
      </c>
      <c r="F40" s="32"/>
      <c r="G40" s="32"/>
      <c r="H40" s="33"/>
    </row>
    <row r="41" spans="1:8" ht="15.75" x14ac:dyDescent="0.25">
      <c r="A41" s="42"/>
      <c r="B41" s="22" t="s">
        <v>29</v>
      </c>
      <c r="C41" s="22"/>
      <c r="D41" s="22"/>
      <c r="E41" s="32">
        <f>Мероприятия!L13</f>
        <v>0</v>
      </c>
      <c r="F41" s="32"/>
      <c r="G41" s="32"/>
      <c r="H41" s="33"/>
    </row>
    <row r="42" spans="1:8" ht="16.5" thickBot="1" x14ac:dyDescent="0.3">
      <c r="A42" s="43"/>
      <c r="B42" s="38" t="s">
        <v>37</v>
      </c>
      <c r="C42" s="38"/>
      <c r="D42" s="38"/>
      <c r="E42" s="39">
        <f>Мероприятия!L14</f>
        <v>0</v>
      </c>
      <c r="F42" s="39"/>
      <c r="G42" s="39"/>
      <c r="H42" s="40"/>
    </row>
  </sheetData>
  <mergeCells count="67">
    <mergeCell ref="B42:D42"/>
    <mergeCell ref="E42:H42"/>
    <mergeCell ref="A7:A42"/>
    <mergeCell ref="B13:D13"/>
    <mergeCell ref="E13:H13"/>
    <mergeCell ref="B21:D21"/>
    <mergeCell ref="E21:H21"/>
    <mergeCell ref="B28:D28"/>
    <mergeCell ref="E28:H28"/>
    <mergeCell ref="B38:H38"/>
    <mergeCell ref="B39:D39"/>
    <mergeCell ref="E39:H39"/>
    <mergeCell ref="B40:D40"/>
    <mergeCell ref="E40:H40"/>
    <mergeCell ref="B41:D41"/>
    <mergeCell ref="E41:H41"/>
    <mergeCell ref="B37:D37"/>
    <mergeCell ref="E37:H37"/>
    <mergeCell ref="B35:D35"/>
    <mergeCell ref="E35:H35"/>
    <mergeCell ref="B29:H29"/>
    <mergeCell ref="B30:D30"/>
    <mergeCell ref="E30:H30"/>
    <mergeCell ref="B31:H31"/>
    <mergeCell ref="B32:D32"/>
    <mergeCell ref="E32:H32"/>
    <mergeCell ref="B33:D33"/>
    <mergeCell ref="E33:H33"/>
    <mergeCell ref="B34:D34"/>
    <mergeCell ref="E34:H34"/>
    <mergeCell ref="B36:H36"/>
    <mergeCell ref="B27:D27"/>
    <mergeCell ref="E27:H27"/>
    <mergeCell ref="B19:D19"/>
    <mergeCell ref="E19:H19"/>
    <mergeCell ref="B20:D20"/>
    <mergeCell ref="E20:H20"/>
    <mergeCell ref="B22:H22"/>
    <mergeCell ref="B23:D23"/>
    <mergeCell ref="E23:H23"/>
    <mergeCell ref="B24:H24"/>
    <mergeCell ref="B25:D25"/>
    <mergeCell ref="E25:H25"/>
    <mergeCell ref="B26:D26"/>
    <mergeCell ref="E26:H26"/>
    <mergeCell ref="B18:D18"/>
    <mergeCell ref="E18:H18"/>
    <mergeCell ref="B10:D10"/>
    <mergeCell ref="E10:H10"/>
    <mergeCell ref="B11:D11"/>
    <mergeCell ref="E11:H11"/>
    <mergeCell ref="B12:D12"/>
    <mergeCell ref="E12:H12"/>
    <mergeCell ref="B14:H14"/>
    <mergeCell ref="B15:H15"/>
    <mergeCell ref="B16:D16"/>
    <mergeCell ref="E16:H16"/>
    <mergeCell ref="B17:H17"/>
    <mergeCell ref="B7:H7"/>
    <mergeCell ref="B8:D8"/>
    <mergeCell ref="E8:H8"/>
    <mergeCell ref="B9:H9"/>
    <mergeCell ref="C1:H1"/>
    <mergeCell ref="C2:H2"/>
    <mergeCell ref="C3:H3"/>
    <mergeCell ref="C4:H4"/>
    <mergeCell ref="A6:H6"/>
  </mergeCells>
  <pageMargins left="0.7" right="0.7" top="0.75" bottom="0.75" header="0.3" footer="0.3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23"/>
  <sheetViews>
    <sheetView tabSelected="1" zoomScale="78" zoomScaleNormal="78" workbookViewId="0">
      <selection sqref="A1:N30"/>
    </sheetView>
  </sheetViews>
  <sheetFormatPr defaultRowHeight="15" x14ac:dyDescent="0.25"/>
  <cols>
    <col min="1" max="1" width="7.140625" customWidth="1"/>
    <col min="3" max="3" width="35.7109375" customWidth="1"/>
    <col min="4" max="4" width="17.42578125" customWidth="1"/>
    <col min="5" max="5" width="20.85546875" customWidth="1"/>
    <col min="9" max="9" width="11.140625" customWidth="1"/>
    <col min="11" max="11" width="5.5703125" customWidth="1"/>
    <col min="13" max="13" width="10" customWidth="1"/>
    <col min="14" max="14" width="22.5703125" customWidth="1"/>
  </cols>
  <sheetData>
    <row r="1" spans="1:14" ht="75" customHeight="1" x14ac:dyDescent="0.25">
      <c r="I1" s="44" t="s">
        <v>39</v>
      </c>
      <c r="J1" s="44"/>
      <c r="K1" s="44"/>
      <c r="L1" s="44"/>
      <c r="M1" s="44"/>
      <c r="N1" s="44"/>
    </row>
    <row r="3" spans="1:14" ht="69" customHeight="1" x14ac:dyDescent="0.3">
      <c r="A3" s="1"/>
      <c r="B3" s="1"/>
      <c r="C3" s="1"/>
      <c r="D3" s="1"/>
      <c r="E3" s="1"/>
      <c r="F3" s="1"/>
      <c r="G3" s="1"/>
      <c r="H3" s="1"/>
      <c r="I3" s="44" t="s">
        <v>40</v>
      </c>
      <c r="J3" s="44"/>
      <c r="K3" s="44"/>
      <c r="L3" s="44"/>
      <c r="M3" s="44"/>
      <c r="N3" s="44"/>
    </row>
    <row r="4" spans="1:14" ht="19.5" thickBot="1" x14ac:dyDescent="0.35">
      <c r="A4" s="1"/>
      <c r="B4" s="1"/>
      <c r="C4" s="1"/>
      <c r="D4" s="1"/>
      <c r="E4" s="1"/>
      <c r="F4" s="1"/>
      <c r="G4" s="1"/>
      <c r="H4" s="1"/>
      <c r="I4" s="4"/>
      <c r="J4" s="4"/>
      <c r="K4" s="4"/>
      <c r="L4" s="4"/>
      <c r="M4" s="4"/>
      <c r="N4" s="4"/>
    </row>
    <row r="5" spans="1:14" ht="25.5" customHeight="1" x14ac:dyDescent="0.25">
      <c r="A5" s="48" t="s">
        <v>20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50"/>
    </row>
    <row r="6" spans="1:14" ht="45.75" customHeight="1" x14ac:dyDescent="0.25">
      <c r="A6" s="62" t="s">
        <v>0</v>
      </c>
      <c r="B6" s="61" t="s">
        <v>1</v>
      </c>
      <c r="C6" s="61"/>
      <c r="D6" s="61" t="s">
        <v>2</v>
      </c>
      <c r="E6" s="51" t="s">
        <v>3</v>
      </c>
      <c r="F6" s="52"/>
      <c r="G6" s="52"/>
      <c r="H6" s="52"/>
      <c r="I6" s="52"/>
      <c r="J6" s="52"/>
      <c r="K6" s="52"/>
      <c r="L6" s="52"/>
      <c r="M6" s="53"/>
      <c r="N6" s="54" t="s">
        <v>6</v>
      </c>
    </row>
    <row r="7" spans="1:14" ht="15.75" x14ac:dyDescent="0.25">
      <c r="A7" s="63"/>
      <c r="B7" s="59"/>
      <c r="C7" s="59"/>
      <c r="D7" s="59"/>
      <c r="E7" s="60" t="s">
        <v>4</v>
      </c>
      <c r="F7" s="59" t="s">
        <v>5</v>
      </c>
      <c r="G7" s="59"/>
      <c r="H7" s="59"/>
      <c r="I7" s="59"/>
      <c r="J7" s="59"/>
      <c r="K7" s="59"/>
      <c r="L7" s="59"/>
      <c r="M7" s="59"/>
      <c r="N7" s="46"/>
    </row>
    <row r="8" spans="1:14" ht="18.75" customHeight="1" x14ac:dyDescent="0.25">
      <c r="A8" s="63"/>
      <c r="B8" s="59"/>
      <c r="C8" s="59"/>
      <c r="D8" s="59"/>
      <c r="E8" s="64"/>
      <c r="F8" s="59" t="s">
        <v>10</v>
      </c>
      <c r="G8" s="59"/>
      <c r="H8" s="59" t="s">
        <v>7</v>
      </c>
      <c r="I8" s="59"/>
      <c r="J8" s="59" t="s">
        <v>8</v>
      </c>
      <c r="K8" s="59"/>
      <c r="L8" s="59" t="s">
        <v>9</v>
      </c>
      <c r="M8" s="59"/>
      <c r="N8" s="55"/>
    </row>
    <row r="9" spans="1:14" ht="18.75" customHeight="1" thickBot="1" x14ac:dyDescent="0.3">
      <c r="A9" s="41"/>
      <c r="B9" s="60"/>
      <c r="C9" s="60"/>
      <c r="D9" s="60"/>
      <c r="E9" s="64"/>
      <c r="F9" s="60"/>
      <c r="G9" s="60"/>
      <c r="H9" s="60"/>
      <c r="I9" s="60"/>
      <c r="J9" s="60"/>
      <c r="K9" s="60"/>
      <c r="L9" s="60"/>
      <c r="M9" s="60"/>
      <c r="N9" s="56"/>
    </row>
    <row r="10" spans="1:14" ht="15.75" customHeight="1" x14ac:dyDescent="0.25">
      <c r="A10" s="76"/>
      <c r="B10" s="79" t="s">
        <v>11</v>
      </c>
      <c r="C10" s="79"/>
      <c r="D10" s="14" t="s">
        <v>12</v>
      </c>
      <c r="E10" s="12">
        <f>E11+E12+E13+E14</f>
        <v>12378.447349999999</v>
      </c>
      <c r="F10" s="57">
        <f t="shared" ref="F10" si="0">F16</f>
        <v>0</v>
      </c>
      <c r="G10" s="57"/>
      <c r="H10" s="57">
        <f t="shared" ref="H10" si="1">H16</f>
        <v>0</v>
      </c>
      <c r="I10" s="57"/>
      <c r="J10" s="67">
        <f t="shared" ref="J10" si="2">J16</f>
        <v>12378.447349999999</v>
      </c>
      <c r="K10" s="67"/>
      <c r="L10" s="57">
        <f>L16</f>
        <v>0</v>
      </c>
      <c r="M10" s="57"/>
      <c r="N10" s="73"/>
    </row>
    <row r="11" spans="1:14" ht="15.75" x14ac:dyDescent="0.25">
      <c r="A11" s="77"/>
      <c r="B11" s="80"/>
      <c r="C11" s="80"/>
      <c r="D11" s="15">
        <v>2023</v>
      </c>
      <c r="E11" s="13">
        <f>SUM(F11:M11)</f>
        <v>3090.9473499999999</v>
      </c>
      <c r="F11" s="58">
        <f>F17</f>
        <v>0</v>
      </c>
      <c r="G11" s="58"/>
      <c r="H11" s="58">
        <f>H17</f>
        <v>0</v>
      </c>
      <c r="I11" s="58"/>
      <c r="J11" s="68">
        <f>J17</f>
        <v>3090.9473499999999</v>
      </c>
      <c r="K11" s="68"/>
      <c r="L11" s="58">
        <f>L17</f>
        <v>0</v>
      </c>
      <c r="M11" s="58"/>
      <c r="N11" s="74"/>
    </row>
    <row r="12" spans="1:14" ht="15.75" x14ac:dyDescent="0.25">
      <c r="A12" s="77"/>
      <c r="B12" s="80"/>
      <c r="C12" s="80"/>
      <c r="D12" s="15">
        <v>2024</v>
      </c>
      <c r="E12" s="5">
        <f t="shared" ref="E12:E14" si="3">SUM(F12:M12)</f>
        <v>2696.8</v>
      </c>
      <c r="F12" s="58">
        <f>F18</f>
        <v>0</v>
      </c>
      <c r="G12" s="58"/>
      <c r="H12" s="58">
        <f>H18</f>
        <v>0</v>
      </c>
      <c r="I12" s="58"/>
      <c r="J12" s="69">
        <f t="shared" ref="J12" si="4">J18</f>
        <v>2696.8</v>
      </c>
      <c r="K12" s="69"/>
      <c r="L12" s="58">
        <f t="shared" ref="L12" si="5">L18</f>
        <v>0</v>
      </c>
      <c r="M12" s="58"/>
      <c r="N12" s="74"/>
    </row>
    <row r="13" spans="1:14" ht="15.75" x14ac:dyDescent="0.25">
      <c r="A13" s="77"/>
      <c r="B13" s="80"/>
      <c r="C13" s="80"/>
      <c r="D13" s="15">
        <v>2025</v>
      </c>
      <c r="E13" s="5">
        <f t="shared" si="3"/>
        <v>2806.2</v>
      </c>
      <c r="F13" s="58">
        <f>F19</f>
        <v>0</v>
      </c>
      <c r="G13" s="58"/>
      <c r="H13" s="58">
        <f>H19</f>
        <v>0</v>
      </c>
      <c r="I13" s="58"/>
      <c r="J13" s="69">
        <f t="shared" ref="J13:J14" si="6">J19</f>
        <v>2806.2</v>
      </c>
      <c r="K13" s="69"/>
      <c r="L13" s="58">
        <f t="shared" ref="L13" si="7">L19</f>
        <v>0</v>
      </c>
      <c r="M13" s="58"/>
      <c r="N13" s="74"/>
    </row>
    <row r="14" spans="1:14" ht="16.5" thickBot="1" x14ac:dyDescent="0.3">
      <c r="A14" s="78"/>
      <c r="B14" s="81"/>
      <c r="C14" s="81"/>
      <c r="D14" s="16">
        <v>2026</v>
      </c>
      <c r="E14" s="18">
        <f t="shared" si="3"/>
        <v>3784.5</v>
      </c>
      <c r="F14" s="71">
        <v>0</v>
      </c>
      <c r="G14" s="71"/>
      <c r="H14" s="71">
        <v>0</v>
      </c>
      <c r="I14" s="71"/>
      <c r="J14" s="89">
        <f t="shared" si="6"/>
        <v>3784.5</v>
      </c>
      <c r="K14" s="89"/>
      <c r="L14" s="71">
        <v>0</v>
      </c>
      <c r="M14" s="71"/>
      <c r="N14" s="75"/>
    </row>
    <row r="15" spans="1:14" ht="16.5" thickBot="1" x14ac:dyDescent="0.3">
      <c r="A15" s="72" t="s">
        <v>15</v>
      </c>
      <c r="B15" s="72"/>
      <c r="C15" s="72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</row>
    <row r="16" spans="1:14" ht="18.75" customHeight="1" x14ac:dyDescent="0.25">
      <c r="A16" s="76">
        <v>1</v>
      </c>
      <c r="B16" s="79" t="s">
        <v>13</v>
      </c>
      <c r="C16" s="79"/>
      <c r="D16" s="7" t="s">
        <v>12</v>
      </c>
      <c r="E16" s="12">
        <f>E17+E18+E19+E20</f>
        <v>12378.447349999999</v>
      </c>
      <c r="F16" s="57">
        <f>F17+F18+F19</f>
        <v>0</v>
      </c>
      <c r="G16" s="57"/>
      <c r="H16" s="57">
        <f t="shared" ref="H16" si="8">H17+H18+H19</f>
        <v>0</v>
      </c>
      <c r="I16" s="57"/>
      <c r="J16" s="67">
        <f>J17+J18+J19+J20</f>
        <v>12378.447349999999</v>
      </c>
      <c r="K16" s="67"/>
      <c r="L16" s="57">
        <f t="shared" ref="L16" si="9">L17+L18+L19</f>
        <v>0</v>
      </c>
      <c r="M16" s="57"/>
      <c r="N16" s="73"/>
    </row>
    <row r="17" spans="1:14" ht="15.75" x14ac:dyDescent="0.25">
      <c r="A17" s="77"/>
      <c r="B17" s="80"/>
      <c r="C17" s="80"/>
      <c r="D17" s="6">
        <v>2023</v>
      </c>
      <c r="E17" s="11">
        <f>SUM(F17:M17)</f>
        <v>3090.9473499999999</v>
      </c>
      <c r="F17" s="65">
        <f>F22+F27</f>
        <v>0</v>
      </c>
      <c r="G17" s="65"/>
      <c r="H17" s="65">
        <f>H22+H27</f>
        <v>0</v>
      </c>
      <c r="I17" s="65"/>
      <c r="J17" s="70">
        <f>J22+J27</f>
        <v>3090.9473499999999</v>
      </c>
      <c r="K17" s="70"/>
      <c r="L17" s="65">
        <f>L22+L27</f>
        <v>0</v>
      </c>
      <c r="M17" s="65"/>
      <c r="N17" s="74"/>
    </row>
    <row r="18" spans="1:14" ht="15.75" x14ac:dyDescent="0.25">
      <c r="A18" s="77"/>
      <c r="B18" s="80"/>
      <c r="C18" s="80"/>
      <c r="D18" s="6">
        <v>2024</v>
      </c>
      <c r="E18" s="8">
        <f t="shared" ref="E18:E20" si="10">SUM(F18:M18)</f>
        <v>2696.8</v>
      </c>
      <c r="F18" s="65">
        <f>F23+F28</f>
        <v>0</v>
      </c>
      <c r="G18" s="65"/>
      <c r="H18" s="65">
        <f>H23+H28</f>
        <v>0</v>
      </c>
      <c r="I18" s="65"/>
      <c r="J18" s="66">
        <f>J23+J28</f>
        <v>2696.8</v>
      </c>
      <c r="K18" s="66"/>
      <c r="L18" s="65">
        <f>L23+L28</f>
        <v>0</v>
      </c>
      <c r="M18" s="65"/>
      <c r="N18" s="74"/>
    </row>
    <row r="19" spans="1:14" ht="15.75" x14ac:dyDescent="0.25">
      <c r="A19" s="77"/>
      <c r="B19" s="80"/>
      <c r="C19" s="80"/>
      <c r="D19" s="6">
        <v>2025</v>
      </c>
      <c r="E19" s="8">
        <f t="shared" si="10"/>
        <v>2806.2</v>
      </c>
      <c r="F19" s="65">
        <f>F24+F29</f>
        <v>0</v>
      </c>
      <c r="G19" s="65"/>
      <c r="H19" s="65">
        <f>H24+H29</f>
        <v>0</v>
      </c>
      <c r="I19" s="65"/>
      <c r="J19" s="66">
        <f>J24+J29</f>
        <v>2806.2</v>
      </c>
      <c r="K19" s="66"/>
      <c r="L19" s="65">
        <f>L24+L29</f>
        <v>0</v>
      </c>
      <c r="M19" s="65"/>
      <c r="N19" s="74"/>
    </row>
    <row r="20" spans="1:14" ht="16.5" thickBot="1" x14ac:dyDescent="0.3">
      <c r="A20" s="78"/>
      <c r="B20" s="81"/>
      <c r="C20" s="81"/>
      <c r="D20" s="9">
        <v>2026</v>
      </c>
      <c r="E20" s="8">
        <f t="shared" si="10"/>
        <v>3784.5</v>
      </c>
      <c r="F20" s="82">
        <v>0</v>
      </c>
      <c r="G20" s="82"/>
      <c r="H20" s="82">
        <v>0</v>
      </c>
      <c r="I20" s="82"/>
      <c r="J20" s="83">
        <v>3784.5</v>
      </c>
      <c r="K20" s="83"/>
      <c r="L20" s="82">
        <v>0</v>
      </c>
      <c r="M20" s="82"/>
      <c r="N20" s="75"/>
    </row>
    <row r="21" spans="1:14" ht="15.75" customHeight="1" x14ac:dyDescent="0.25">
      <c r="A21" s="84" t="s">
        <v>18</v>
      </c>
      <c r="B21" s="87" t="s">
        <v>16</v>
      </c>
      <c r="C21" s="87"/>
      <c r="D21" s="7" t="s">
        <v>12</v>
      </c>
      <c r="E21" s="19">
        <f>E22+E23+E24</f>
        <v>0</v>
      </c>
      <c r="F21" s="57">
        <f t="shared" ref="F21" si="11">F22+F23+F24</f>
        <v>0</v>
      </c>
      <c r="G21" s="57"/>
      <c r="H21" s="57">
        <f t="shared" ref="H21" si="12">H22+H23+H24</f>
        <v>0</v>
      </c>
      <c r="I21" s="57"/>
      <c r="J21" s="57">
        <f t="shared" ref="J21" si="13">J22+J23+J24</f>
        <v>0</v>
      </c>
      <c r="K21" s="57"/>
      <c r="L21" s="57">
        <f t="shared" ref="L21" si="14">L22+L23+L24</f>
        <v>0</v>
      </c>
      <c r="M21" s="57"/>
      <c r="N21" s="45" t="s">
        <v>14</v>
      </c>
    </row>
    <row r="22" spans="1:14" ht="15.75" x14ac:dyDescent="0.25">
      <c r="A22" s="85"/>
      <c r="B22" s="59"/>
      <c r="C22" s="59"/>
      <c r="D22" s="6">
        <v>2023</v>
      </c>
      <c r="E22" s="20">
        <f>SUM(F22:M22)</f>
        <v>0</v>
      </c>
      <c r="F22" s="65">
        <v>0</v>
      </c>
      <c r="G22" s="65"/>
      <c r="H22" s="65">
        <v>0</v>
      </c>
      <c r="I22" s="65"/>
      <c r="J22" s="65">
        <v>0</v>
      </c>
      <c r="K22" s="65"/>
      <c r="L22" s="65">
        <v>0</v>
      </c>
      <c r="M22" s="65"/>
      <c r="N22" s="46"/>
    </row>
    <row r="23" spans="1:14" ht="15.75" x14ac:dyDescent="0.25">
      <c r="A23" s="85"/>
      <c r="B23" s="59"/>
      <c r="C23" s="59"/>
      <c r="D23" s="6">
        <v>2024</v>
      </c>
      <c r="E23" s="20">
        <f t="shared" ref="E23:E24" si="15">SUM(F23:M23)</f>
        <v>0</v>
      </c>
      <c r="F23" s="65">
        <v>0</v>
      </c>
      <c r="G23" s="65"/>
      <c r="H23" s="65">
        <v>0</v>
      </c>
      <c r="I23" s="65"/>
      <c r="J23" s="65">
        <v>0</v>
      </c>
      <c r="K23" s="65"/>
      <c r="L23" s="65">
        <v>0</v>
      </c>
      <c r="M23" s="65"/>
      <c r="N23" s="46"/>
    </row>
    <row r="24" spans="1:14" ht="15.75" x14ac:dyDescent="0.25">
      <c r="A24" s="85"/>
      <c r="B24" s="59"/>
      <c r="C24" s="59"/>
      <c r="D24" s="6">
        <v>2025</v>
      </c>
      <c r="E24" s="20">
        <f t="shared" si="15"/>
        <v>0</v>
      </c>
      <c r="F24" s="65">
        <v>0</v>
      </c>
      <c r="G24" s="65"/>
      <c r="H24" s="65">
        <v>0</v>
      </c>
      <c r="I24" s="65"/>
      <c r="J24" s="65">
        <v>0</v>
      </c>
      <c r="K24" s="65"/>
      <c r="L24" s="65">
        <v>0</v>
      </c>
      <c r="M24" s="65"/>
      <c r="N24" s="46"/>
    </row>
    <row r="25" spans="1:14" ht="16.5" thickBot="1" x14ac:dyDescent="0.3">
      <c r="A25" s="86"/>
      <c r="B25" s="88"/>
      <c r="C25" s="88"/>
      <c r="D25" s="9">
        <v>2026</v>
      </c>
      <c r="E25" s="21">
        <v>0</v>
      </c>
      <c r="F25" s="82">
        <v>0</v>
      </c>
      <c r="G25" s="82"/>
      <c r="H25" s="82">
        <v>0</v>
      </c>
      <c r="I25" s="82"/>
      <c r="J25" s="82">
        <v>0</v>
      </c>
      <c r="K25" s="82"/>
      <c r="L25" s="82">
        <v>0</v>
      </c>
      <c r="M25" s="82"/>
      <c r="N25" s="47"/>
    </row>
    <row r="26" spans="1:14" ht="15.75" customHeight="1" x14ac:dyDescent="0.25">
      <c r="A26" s="84" t="s">
        <v>19</v>
      </c>
      <c r="B26" s="87" t="s">
        <v>17</v>
      </c>
      <c r="C26" s="87"/>
      <c r="D26" s="7" t="s">
        <v>12</v>
      </c>
      <c r="E26" s="12">
        <f>E27+E28+E29+E30</f>
        <v>12378.447349999999</v>
      </c>
      <c r="F26" s="57">
        <f>F27+F28+F29</f>
        <v>0</v>
      </c>
      <c r="G26" s="57"/>
      <c r="H26" s="57">
        <f t="shared" ref="H26" si="16">H27+H28+H29</f>
        <v>0</v>
      </c>
      <c r="I26" s="57"/>
      <c r="J26" s="67">
        <f>J27+J28+J29+J30</f>
        <v>12378.447349999999</v>
      </c>
      <c r="K26" s="67"/>
      <c r="L26" s="57">
        <f t="shared" ref="L26" si="17">L27+L28+L29</f>
        <v>0</v>
      </c>
      <c r="M26" s="57"/>
      <c r="N26" s="45" t="s">
        <v>14</v>
      </c>
    </row>
    <row r="27" spans="1:14" ht="15.75" x14ac:dyDescent="0.25">
      <c r="A27" s="85"/>
      <c r="B27" s="59"/>
      <c r="C27" s="59"/>
      <c r="D27" s="6">
        <v>2023</v>
      </c>
      <c r="E27" s="11">
        <f>SUM(F27:M27)</f>
        <v>3090.9473499999999</v>
      </c>
      <c r="F27" s="65">
        <v>0</v>
      </c>
      <c r="G27" s="65"/>
      <c r="H27" s="65">
        <v>0</v>
      </c>
      <c r="I27" s="65"/>
      <c r="J27" s="70">
        <v>3090.9473499999999</v>
      </c>
      <c r="K27" s="70"/>
      <c r="L27" s="65">
        <v>0</v>
      </c>
      <c r="M27" s="65"/>
      <c r="N27" s="46"/>
    </row>
    <row r="28" spans="1:14" ht="15.75" x14ac:dyDescent="0.25">
      <c r="A28" s="85"/>
      <c r="B28" s="59"/>
      <c r="C28" s="59"/>
      <c r="D28" s="6">
        <v>2024</v>
      </c>
      <c r="E28" s="8">
        <f t="shared" ref="E28:E30" si="18">SUM(F28:M28)</f>
        <v>2696.8</v>
      </c>
      <c r="F28" s="65">
        <v>0</v>
      </c>
      <c r="G28" s="65"/>
      <c r="H28" s="65">
        <v>0</v>
      </c>
      <c r="I28" s="65"/>
      <c r="J28" s="66">
        <v>2696.8</v>
      </c>
      <c r="K28" s="66"/>
      <c r="L28" s="65">
        <v>0</v>
      </c>
      <c r="M28" s="65"/>
      <c r="N28" s="46"/>
    </row>
    <row r="29" spans="1:14" ht="15.75" x14ac:dyDescent="0.25">
      <c r="A29" s="85"/>
      <c r="B29" s="59"/>
      <c r="C29" s="59"/>
      <c r="D29" s="6">
        <v>2025</v>
      </c>
      <c r="E29" s="8">
        <f t="shared" si="18"/>
        <v>2806.2</v>
      </c>
      <c r="F29" s="65">
        <v>0</v>
      </c>
      <c r="G29" s="65"/>
      <c r="H29" s="65">
        <v>0</v>
      </c>
      <c r="I29" s="65"/>
      <c r="J29" s="66">
        <v>2806.2</v>
      </c>
      <c r="K29" s="66"/>
      <c r="L29" s="65">
        <v>0</v>
      </c>
      <c r="M29" s="65"/>
      <c r="N29" s="46"/>
    </row>
    <row r="30" spans="1:14" ht="16.5" thickBot="1" x14ac:dyDescent="0.3">
      <c r="A30" s="86"/>
      <c r="B30" s="88"/>
      <c r="C30" s="88"/>
      <c r="D30" s="9">
        <v>2026</v>
      </c>
      <c r="E30" s="10">
        <f t="shared" si="18"/>
        <v>3784.5</v>
      </c>
      <c r="F30" s="82">
        <v>0</v>
      </c>
      <c r="G30" s="82"/>
      <c r="H30" s="82">
        <v>0</v>
      </c>
      <c r="I30" s="82"/>
      <c r="J30" s="83">
        <v>3784.5</v>
      </c>
      <c r="K30" s="83"/>
      <c r="L30" s="82">
        <v>0</v>
      </c>
      <c r="M30" s="82"/>
      <c r="N30" s="47"/>
    </row>
    <row r="31" spans="1:14" ht="18.75" x14ac:dyDescent="0.3">
      <c r="A31" s="2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</row>
    <row r="32" spans="1:14" ht="18.75" x14ac:dyDescent="0.3">
      <c r="A32" s="2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14" ht="18.75" x14ac:dyDescent="0.3">
      <c r="A33" s="2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14" ht="18.75" x14ac:dyDescent="0.3">
      <c r="A34" s="2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</row>
    <row r="35" spans="1:14" ht="18.75" x14ac:dyDescent="0.3">
      <c r="A35" s="1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spans="1:14" ht="18.75" x14ac:dyDescent="0.3">
      <c r="A36" s="1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spans="1:14" ht="18.75" x14ac:dyDescent="0.3">
      <c r="A37" s="1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spans="1:14" ht="18.75" x14ac:dyDescent="0.3">
      <c r="A38" s="1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spans="1:14" ht="18.75" x14ac:dyDescent="0.3">
      <c r="A39" s="1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  <row r="40" spans="1:14" ht="18.75" x14ac:dyDescent="0.3">
      <c r="A40" s="1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</row>
    <row r="41" spans="1:14" ht="18.75" x14ac:dyDescent="0.3">
      <c r="A41" s="1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</row>
    <row r="42" spans="1:14" ht="18.75" x14ac:dyDescent="0.3">
      <c r="A42" s="1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</row>
    <row r="43" spans="1:14" ht="18.75" x14ac:dyDescent="0.3">
      <c r="A43" s="1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</row>
    <row r="44" spans="1:14" ht="18.75" x14ac:dyDescent="0.3">
      <c r="A44" s="1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</row>
    <row r="45" spans="1:14" ht="18.75" x14ac:dyDescent="0.3">
      <c r="A45" s="1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</row>
    <row r="46" spans="1:14" ht="18.75" x14ac:dyDescent="0.3">
      <c r="A46" s="1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</row>
    <row r="47" spans="1:14" ht="18.75" x14ac:dyDescent="0.3">
      <c r="A47" s="1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</row>
    <row r="48" spans="1:14" ht="18.75" x14ac:dyDescent="0.3">
      <c r="A48" s="1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</row>
    <row r="49" spans="1:14" ht="18.75" x14ac:dyDescent="0.3">
      <c r="A49" s="1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</row>
    <row r="50" spans="1:14" ht="18.75" x14ac:dyDescent="0.3">
      <c r="A50" s="1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</row>
    <row r="51" spans="1:14" ht="18.75" x14ac:dyDescent="0.3">
      <c r="A51" s="1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</row>
    <row r="52" spans="1:14" ht="18.75" x14ac:dyDescent="0.3">
      <c r="A52" s="1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</row>
    <row r="53" spans="1:14" ht="18.75" x14ac:dyDescent="0.3">
      <c r="A53" s="1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</row>
    <row r="54" spans="1:14" ht="18.75" x14ac:dyDescent="0.3">
      <c r="A54" s="1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</row>
    <row r="55" spans="1:14" ht="18.75" x14ac:dyDescent="0.3">
      <c r="A55" s="1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</row>
    <row r="56" spans="1:14" ht="18.75" x14ac:dyDescent="0.3">
      <c r="A56" s="1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</row>
    <row r="57" spans="1:14" ht="18.75" x14ac:dyDescent="0.3">
      <c r="A57" s="1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</row>
    <row r="58" spans="1:14" ht="18.75" x14ac:dyDescent="0.3">
      <c r="A58" s="1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</row>
    <row r="59" spans="1:14" ht="18.75" x14ac:dyDescent="0.3">
      <c r="A59" s="1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</row>
    <row r="60" spans="1:14" ht="18.75" x14ac:dyDescent="0.3">
      <c r="A60" s="1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</row>
    <row r="61" spans="1:14" ht="18.75" x14ac:dyDescent="0.3">
      <c r="A61" s="1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</row>
    <row r="62" spans="1:14" ht="18.75" x14ac:dyDescent="0.3">
      <c r="A62" s="1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</row>
    <row r="63" spans="1:14" ht="18.75" x14ac:dyDescent="0.3">
      <c r="A63" s="1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</row>
    <row r="64" spans="1:14" ht="18.75" x14ac:dyDescent="0.3">
      <c r="A64" s="1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</row>
    <row r="65" spans="1:14" ht="18.75" x14ac:dyDescent="0.3">
      <c r="A65" s="1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</row>
    <row r="66" spans="1:14" ht="18.75" x14ac:dyDescent="0.3">
      <c r="A66" s="1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</row>
    <row r="67" spans="1:14" ht="18.75" x14ac:dyDescent="0.3">
      <c r="A67" s="1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</row>
    <row r="68" spans="1:14" ht="18.75" x14ac:dyDescent="0.3">
      <c r="A68" s="1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</row>
    <row r="69" spans="1:14" ht="18.75" x14ac:dyDescent="0.3">
      <c r="A69" s="1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</row>
    <row r="70" spans="1:14" ht="18.75" x14ac:dyDescent="0.3">
      <c r="A70" s="1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</row>
    <row r="71" spans="1:14" ht="18.75" x14ac:dyDescent="0.3">
      <c r="A71" s="1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</row>
    <row r="72" spans="1:14" ht="18.75" x14ac:dyDescent="0.3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</row>
    <row r="73" spans="1:14" ht="18.75" x14ac:dyDescent="0.3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</row>
    <row r="74" spans="1:14" ht="18.75" x14ac:dyDescent="0.3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</row>
    <row r="75" spans="1:14" ht="18.75" x14ac:dyDescent="0.3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</row>
    <row r="76" spans="1:14" ht="18.75" x14ac:dyDescent="0.3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</row>
    <row r="77" spans="1:14" ht="18.75" x14ac:dyDescent="0.3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</row>
    <row r="78" spans="1:14" ht="18.75" x14ac:dyDescent="0.3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</row>
    <row r="79" spans="1:14" ht="18.75" x14ac:dyDescent="0.3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</row>
    <row r="80" spans="1:14" ht="18.75" x14ac:dyDescent="0.3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</row>
    <row r="81" spans="1:14" ht="18.75" x14ac:dyDescent="0.3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</row>
    <row r="82" spans="1:14" ht="18.75" x14ac:dyDescent="0.3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</row>
    <row r="83" spans="1:14" ht="18.75" x14ac:dyDescent="0.3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</row>
    <row r="84" spans="1:14" ht="18.75" x14ac:dyDescent="0.3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</row>
    <row r="85" spans="1:14" ht="18.75" x14ac:dyDescent="0.3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</row>
    <row r="86" spans="1:14" ht="18.75" x14ac:dyDescent="0.3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</row>
    <row r="87" spans="1:14" ht="18.75" x14ac:dyDescent="0.3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</row>
    <row r="88" spans="1:14" ht="18.75" x14ac:dyDescent="0.3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</row>
    <row r="89" spans="1:14" ht="18.75" x14ac:dyDescent="0.3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</row>
    <row r="90" spans="1:14" ht="18.75" x14ac:dyDescent="0.3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</row>
    <row r="91" spans="1:14" ht="18.75" x14ac:dyDescent="0.3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</row>
    <row r="92" spans="1:14" ht="18.75" x14ac:dyDescent="0.3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</row>
    <row r="93" spans="1:14" ht="18.75" x14ac:dyDescent="0.3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</row>
    <row r="94" spans="1:14" ht="18.75" x14ac:dyDescent="0.3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</row>
    <row r="95" spans="1:14" ht="18.75" x14ac:dyDescent="0.3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</row>
    <row r="96" spans="1:14" ht="18.75" x14ac:dyDescent="0.3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</row>
    <row r="97" spans="1:14" ht="18.75" x14ac:dyDescent="0.3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</row>
    <row r="98" spans="1:14" ht="18.75" x14ac:dyDescent="0.3">
      <c r="A98" s="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</row>
    <row r="99" spans="1:14" ht="18.75" x14ac:dyDescent="0.3">
      <c r="A99" s="1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</row>
    <row r="100" spans="1:14" ht="18.75" x14ac:dyDescent="0.3">
      <c r="A100" s="1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</row>
    <row r="101" spans="1:14" ht="18.75" x14ac:dyDescent="0.3">
      <c r="A101" s="1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</row>
    <row r="102" spans="1:14" ht="18.75" x14ac:dyDescent="0.3">
      <c r="A102" s="1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</row>
    <row r="103" spans="1:14" ht="18.75" x14ac:dyDescent="0.3">
      <c r="A103" s="1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</row>
    <row r="104" spans="1:14" ht="18.75" x14ac:dyDescent="0.3">
      <c r="A104" s="1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</row>
    <row r="105" spans="1:14" ht="18.75" x14ac:dyDescent="0.3">
      <c r="A105" s="1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</row>
    <row r="106" spans="1:14" ht="18.75" x14ac:dyDescent="0.3">
      <c r="A106" s="1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</row>
    <row r="107" spans="1:14" ht="18.75" x14ac:dyDescent="0.3">
      <c r="A107" s="1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</row>
    <row r="108" spans="1:14" ht="18.75" x14ac:dyDescent="0.3">
      <c r="A108" s="1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</row>
    <row r="109" spans="1:14" ht="18.75" x14ac:dyDescent="0.3">
      <c r="A109" s="1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</row>
    <row r="110" spans="1:14" ht="18.75" x14ac:dyDescent="0.3">
      <c r="A110" s="1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</row>
    <row r="111" spans="1:14" ht="18.75" x14ac:dyDescent="0.3">
      <c r="A111" s="1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</row>
    <row r="112" spans="1:14" ht="18.75" x14ac:dyDescent="0.3">
      <c r="A112" s="1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</row>
    <row r="113" spans="1:14" ht="18.75" x14ac:dyDescent="0.3">
      <c r="A113" s="1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</row>
    <row r="114" spans="1:14" ht="18.75" x14ac:dyDescent="0.3">
      <c r="A114" s="1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</row>
    <row r="115" spans="1:14" ht="18.75" x14ac:dyDescent="0.3">
      <c r="A115" s="1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</row>
    <row r="116" spans="1:14" ht="18.75" x14ac:dyDescent="0.3">
      <c r="A116" s="1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</row>
    <row r="117" spans="1:14" ht="18.75" x14ac:dyDescent="0.3">
      <c r="A117" s="1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</row>
    <row r="118" spans="1:14" ht="18.75" x14ac:dyDescent="0.3">
      <c r="A118" s="1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</row>
    <row r="119" spans="1:14" ht="18.75" x14ac:dyDescent="0.3">
      <c r="A119" s="1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</row>
    <row r="120" spans="1:14" ht="18.75" x14ac:dyDescent="0.3">
      <c r="A120" s="1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</row>
    <row r="121" spans="1:14" ht="18.75" x14ac:dyDescent="0.3">
      <c r="A121" s="1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</row>
    <row r="122" spans="1:14" ht="18.75" x14ac:dyDescent="0.3">
      <c r="A122" s="1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</row>
    <row r="123" spans="1:14" ht="18.75" x14ac:dyDescent="0.3">
      <c r="A123" s="1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</row>
    <row r="124" spans="1:14" ht="18.75" x14ac:dyDescent="0.3">
      <c r="A124" s="1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</row>
    <row r="125" spans="1:14" ht="18.75" x14ac:dyDescent="0.3">
      <c r="A125" s="1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</row>
    <row r="126" spans="1:14" ht="18.75" x14ac:dyDescent="0.3">
      <c r="A126" s="1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</row>
    <row r="127" spans="1:14" ht="18.75" x14ac:dyDescent="0.3">
      <c r="A127" s="1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</row>
    <row r="128" spans="1:14" ht="18.75" x14ac:dyDescent="0.3">
      <c r="A128" s="1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</row>
    <row r="129" spans="1:14" ht="18.75" x14ac:dyDescent="0.3">
      <c r="A129" s="1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</row>
    <row r="130" spans="1:14" ht="18.75" x14ac:dyDescent="0.3">
      <c r="A130" s="1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</row>
    <row r="131" spans="1:14" ht="18.75" x14ac:dyDescent="0.3">
      <c r="A131" s="1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</row>
    <row r="132" spans="1:14" ht="18.75" x14ac:dyDescent="0.3">
      <c r="A132" s="1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</row>
    <row r="133" spans="1:14" ht="18.75" x14ac:dyDescent="0.3">
      <c r="A133" s="1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</row>
    <row r="134" spans="1:14" ht="18.75" x14ac:dyDescent="0.3">
      <c r="A134" s="1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</row>
    <row r="135" spans="1:14" ht="18.75" x14ac:dyDescent="0.3">
      <c r="A135" s="1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</row>
    <row r="136" spans="1:14" ht="18.75" x14ac:dyDescent="0.3">
      <c r="A136" s="1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</row>
    <row r="137" spans="1:14" ht="18.75" x14ac:dyDescent="0.3">
      <c r="A137" s="1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</row>
    <row r="138" spans="1:14" ht="18.75" x14ac:dyDescent="0.3">
      <c r="A138" s="1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</row>
    <row r="139" spans="1:14" ht="18.75" x14ac:dyDescent="0.3">
      <c r="A139" s="1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</row>
    <row r="140" spans="1:14" ht="18.75" x14ac:dyDescent="0.3">
      <c r="A140" s="1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</row>
    <row r="141" spans="1:14" ht="18.75" x14ac:dyDescent="0.3">
      <c r="A141" s="1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</row>
    <row r="142" spans="1:14" ht="18.75" x14ac:dyDescent="0.3">
      <c r="A142" s="1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</row>
    <row r="143" spans="1:14" ht="18.75" x14ac:dyDescent="0.3">
      <c r="A143" s="1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</row>
    <row r="144" spans="1:14" ht="18.75" x14ac:dyDescent="0.3">
      <c r="A144" s="1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</row>
    <row r="145" spans="1:14" ht="18.75" x14ac:dyDescent="0.3">
      <c r="A145" s="1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</row>
    <row r="146" spans="1:14" ht="18.75" x14ac:dyDescent="0.3">
      <c r="A146" s="1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</row>
    <row r="147" spans="1:14" ht="18.75" x14ac:dyDescent="0.3">
      <c r="A147" s="1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</row>
    <row r="148" spans="1:14" ht="18.75" x14ac:dyDescent="0.3">
      <c r="A148" s="1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</row>
    <row r="149" spans="1:14" ht="18.75" x14ac:dyDescent="0.3">
      <c r="A149" s="1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</row>
    <row r="150" spans="1:14" ht="18.75" x14ac:dyDescent="0.3">
      <c r="A150" s="1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</row>
    <row r="151" spans="1:14" ht="18.75" x14ac:dyDescent="0.3">
      <c r="A151" s="1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</row>
    <row r="152" spans="1:14" ht="18.75" x14ac:dyDescent="0.3">
      <c r="A152" s="1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</row>
    <row r="153" spans="1:14" ht="18.75" x14ac:dyDescent="0.3">
      <c r="A153" s="1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</row>
    <row r="154" spans="1:14" ht="18.75" x14ac:dyDescent="0.3">
      <c r="A154" s="1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</row>
    <row r="155" spans="1:14" ht="18.75" x14ac:dyDescent="0.3">
      <c r="A155" s="1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</row>
    <row r="156" spans="1:14" ht="18.75" x14ac:dyDescent="0.3">
      <c r="A156" s="1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</row>
    <row r="157" spans="1:14" ht="18.75" x14ac:dyDescent="0.3">
      <c r="A157" s="1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</row>
    <row r="158" spans="1:14" ht="18.75" x14ac:dyDescent="0.3">
      <c r="A158" s="1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</row>
    <row r="159" spans="1:14" ht="18.75" x14ac:dyDescent="0.3">
      <c r="A159" s="1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</row>
    <row r="160" spans="1:14" ht="18.75" x14ac:dyDescent="0.3">
      <c r="A160" s="1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</row>
    <row r="161" spans="1:14" ht="18.75" x14ac:dyDescent="0.3">
      <c r="A161" s="1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</row>
    <row r="162" spans="1:14" ht="18.75" x14ac:dyDescent="0.3">
      <c r="A162" s="1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</row>
    <row r="163" spans="1:14" ht="18.75" x14ac:dyDescent="0.3">
      <c r="A163" s="1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</row>
    <row r="164" spans="1:14" ht="18.75" x14ac:dyDescent="0.3">
      <c r="A164" s="1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</row>
    <row r="165" spans="1:14" ht="18.75" x14ac:dyDescent="0.3">
      <c r="A165" s="1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</row>
    <row r="166" spans="1:14" ht="18.75" x14ac:dyDescent="0.3">
      <c r="A166" s="1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</row>
    <row r="167" spans="1:14" ht="18.75" x14ac:dyDescent="0.3">
      <c r="A167" s="1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</row>
    <row r="168" spans="1:14" ht="18.75" x14ac:dyDescent="0.3">
      <c r="A168" s="1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</row>
    <row r="169" spans="1:14" ht="18.75" x14ac:dyDescent="0.3">
      <c r="A169" s="1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</row>
    <row r="170" spans="1:14" ht="18.75" x14ac:dyDescent="0.3">
      <c r="A170" s="1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</row>
    <row r="171" spans="1:14" ht="18.75" x14ac:dyDescent="0.3">
      <c r="A171" s="1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</row>
    <row r="172" spans="1:14" ht="18.75" x14ac:dyDescent="0.3">
      <c r="A172" s="1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</row>
    <row r="173" spans="1:14" ht="18.75" x14ac:dyDescent="0.3">
      <c r="A173" s="1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</row>
    <row r="174" spans="1:14" ht="18.75" x14ac:dyDescent="0.3">
      <c r="A174" s="1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</row>
    <row r="175" spans="1:14" ht="18.75" x14ac:dyDescent="0.3">
      <c r="A175" s="1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</row>
    <row r="176" spans="1:14" ht="18.75" x14ac:dyDescent="0.3">
      <c r="A176" s="1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</row>
    <row r="177" spans="1:14" ht="18.75" x14ac:dyDescent="0.3">
      <c r="A177" s="1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</row>
    <row r="178" spans="1:14" ht="18.75" x14ac:dyDescent="0.3">
      <c r="A178" s="1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</row>
    <row r="179" spans="1:14" ht="18.75" x14ac:dyDescent="0.3">
      <c r="A179" s="1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</row>
    <row r="180" spans="1:14" ht="18.75" x14ac:dyDescent="0.3">
      <c r="A180" s="1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</row>
    <row r="181" spans="1:14" ht="18.75" x14ac:dyDescent="0.3">
      <c r="A181" s="1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</row>
    <row r="182" spans="1:14" ht="18.75" x14ac:dyDescent="0.3">
      <c r="A182" s="1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</row>
    <row r="183" spans="1:14" ht="18.75" x14ac:dyDescent="0.3">
      <c r="A183" s="1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</row>
    <row r="184" spans="1:14" ht="18.75" x14ac:dyDescent="0.3">
      <c r="A184" s="1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</row>
    <row r="185" spans="1:14" ht="18.75" x14ac:dyDescent="0.3">
      <c r="A185" s="1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</row>
    <row r="186" spans="1:14" ht="18.75" x14ac:dyDescent="0.3">
      <c r="A186" s="1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</row>
    <row r="187" spans="1:14" ht="18.75" x14ac:dyDescent="0.3">
      <c r="A187" s="1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</row>
    <row r="188" spans="1:14" ht="18.75" x14ac:dyDescent="0.3">
      <c r="A188" s="1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</row>
    <row r="189" spans="1:14" ht="18.75" x14ac:dyDescent="0.3">
      <c r="A189" s="1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</row>
    <row r="190" spans="1:14" ht="18.75" x14ac:dyDescent="0.3">
      <c r="A190" s="1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</row>
    <row r="191" spans="1:14" ht="18.75" x14ac:dyDescent="0.3">
      <c r="A191" s="1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</row>
    <row r="192" spans="1:14" ht="18.75" x14ac:dyDescent="0.3">
      <c r="A192" s="1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</row>
    <row r="193" spans="1:14" ht="18.75" x14ac:dyDescent="0.3">
      <c r="A193" s="1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</row>
    <row r="194" spans="1:14" ht="18.75" x14ac:dyDescent="0.3">
      <c r="A194" s="1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</row>
    <row r="195" spans="1:14" ht="18.75" x14ac:dyDescent="0.3">
      <c r="A195" s="1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</row>
    <row r="196" spans="1:14" ht="18.75" x14ac:dyDescent="0.3">
      <c r="A196" s="1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</row>
    <row r="197" spans="1:14" ht="18.75" x14ac:dyDescent="0.3">
      <c r="A197" s="1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</row>
    <row r="198" spans="1:14" ht="18.75" x14ac:dyDescent="0.3">
      <c r="A198" s="1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</row>
    <row r="199" spans="1:14" ht="18.75" x14ac:dyDescent="0.3">
      <c r="A199" s="1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</row>
    <row r="200" spans="1:14" ht="18.75" x14ac:dyDescent="0.3">
      <c r="A200" s="1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</row>
    <row r="201" spans="1:14" ht="18.75" x14ac:dyDescent="0.3">
      <c r="A201" s="1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</row>
    <row r="202" spans="1:14" ht="18.75" x14ac:dyDescent="0.3">
      <c r="A202" s="1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</row>
    <row r="203" spans="1:14" ht="18.75" x14ac:dyDescent="0.3">
      <c r="A203" s="1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</row>
    <row r="204" spans="1:14" ht="18.75" x14ac:dyDescent="0.3">
      <c r="A204" s="1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</row>
    <row r="205" spans="1:14" ht="18.75" x14ac:dyDescent="0.3">
      <c r="A205" s="1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</row>
    <row r="206" spans="1:14" ht="18.75" x14ac:dyDescent="0.3">
      <c r="A206" s="1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</row>
    <row r="207" spans="1:14" ht="18.75" x14ac:dyDescent="0.3">
      <c r="A207" s="1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</row>
    <row r="208" spans="1:14" ht="18.75" x14ac:dyDescent="0.3">
      <c r="A208" s="1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</row>
    <row r="209" spans="1:14" ht="18.75" x14ac:dyDescent="0.3">
      <c r="A209" s="1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</row>
    <row r="210" spans="1:14" ht="18.75" x14ac:dyDescent="0.3">
      <c r="A210" s="1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</row>
    <row r="211" spans="1:14" ht="18.75" x14ac:dyDescent="0.3">
      <c r="A211" s="1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</row>
    <row r="212" spans="1:14" ht="18.75" x14ac:dyDescent="0.3">
      <c r="A212" s="1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</row>
    <row r="213" spans="1:14" ht="18.75" x14ac:dyDescent="0.3">
      <c r="A213" s="1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</row>
    <row r="214" spans="1:14" ht="18.75" x14ac:dyDescent="0.3">
      <c r="A214" s="1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</row>
    <row r="215" spans="1:14" ht="18.75" x14ac:dyDescent="0.3">
      <c r="A215" s="1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</row>
    <row r="216" spans="1:14" ht="18.75" x14ac:dyDescent="0.3">
      <c r="A216" s="1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</row>
    <row r="217" spans="1:14" ht="18.75" x14ac:dyDescent="0.3">
      <c r="A217" s="1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</row>
    <row r="218" spans="1:14" ht="18.75" x14ac:dyDescent="0.3">
      <c r="A218" s="1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</row>
    <row r="219" spans="1:14" ht="18.75" x14ac:dyDescent="0.3">
      <c r="A219" s="1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</row>
    <row r="220" spans="1:14" ht="18.75" x14ac:dyDescent="0.3">
      <c r="A220" s="1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</row>
    <row r="221" spans="1:14" ht="18.75" x14ac:dyDescent="0.3">
      <c r="A221" s="1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</row>
    <row r="222" spans="1:14" ht="18.75" x14ac:dyDescent="0.3">
      <c r="A222" s="1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</row>
    <row r="223" spans="1:14" ht="18.75" x14ac:dyDescent="0.3">
      <c r="A223" s="1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</row>
  </sheetData>
  <mergeCells count="107">
    <mergeCell ref="A10:A14"/>
    <mergeCell ref="B10:C14"/>
    <mergeCell ref="F14:G14"/>
    <mergeCell ref="H14:I14"/>
    <mergeCell ref="J14:K14"/>
    <mergeCell ref="F27:G27"/>
    <mergeCell ref="H27:I27"/>
    <mergeCell ref="J27:K27"/>
    <mergeCell ref="F29:G29"/>
    <mergeCell ref="J28:K28"/>
    <mergeCell ref="F22:G22"/>
    <mergeCell ref="H22:I22"/>
    <mergeCell ref="J22:K22"/>
    <mergeCell ref="J10:K10"/>
    <mergeCell ref="F10:G10"/>
    <mergeCell ref="N26:N30"/>
    <mergeCell ref="F30:G30"/>
    <mergeCell ref="H30:I30"/>
    <mergeCell ref="J30:K30"/>
    <mergeCell ref="L30:M30"/>
    <mergeCell ref="H24:I24"/>
    <mergeCell ref="J24:K24"/>
    <mergeCell ref="A21:A25"/>
    <mergeCell ref="B21:C25"/>
    <mergeCell ref="L26:M26"/>
    <mergeCell ref="L29:M29"/>
    <mergeCell ref="F26:G26"/>
    <mergeCell ref="H26:I26"/>
    <mergeCell ref="J26:K26"/>
    <mergeCell ref="H29:I29"/>
    <mergeCell ref="J29:K29"/>
    <mergeCell ref="L25:M25"/>
    <mergeCell ref="F28:G28"/>
    <mergeCell ref="H28:I28"/>
    <mergeCell ref="L28:M28"/>
    <mergeCell ref="F25:G25"/>
    <mergeCell ref="H25:I25"/>
    <mergeCell ref="J25:K25"/>
    <mergeCell ref="L24:M24"/>
    <mergeCell ref="A26:A30"/>
    <mergeCell ref="B26:C30"/>
    <mergeCell ref="J20:K20"/>
    <mergeCell ref="L20:M20"/>
    <mergeCell ref="L22:M22"/>
    <mergeCell ref="F23:G23"/>
    <mergeCell ref="H23:I23"/>
    <mergeCell ref="J23:K23"/>
    <mergeCell ref="L23:M23"/>
    <mergeCell ref="F24:G24"/>
    <mergeCell ref="L27:M27"/>
    <mergeCell ref="J11:K11"/>
    <mergeCell ref="J12:K12"/>
    <mergeCell ref="L21:M21"/>
    <mergeCell ref="J17:K17"/>
    <mergeCell ref="L17:M17"/>
    <mergeCell ref="F16:G16"/>
    <mergeCell ref="F17:G17"/>
    <mergeCell ref="J13:K13"/>
    <mergeCell ref="L14:M14"/>
    <mergeCell ref="A15:N15"/>
    <mergeCell ref="F18:G18"/>
    <mergeCell ref="H18:I18"/>
    <mergeCell ref="J18:K18"/>
    <mergeCell ref="L18:M18"/>
    <mergeCell ref="H13:I13"/>
    <mergeCell ref="F21:G21"/>
    <mergeCell ref="H21:I21"/>
    <mergeCell ref="J21:K21"/>
    <mergeCell ref="N10:N14"/>
    <mergeCell ref="A16:A20"/>
    <mergeCell ref="B16:C20"/>
    <mergeCell ref="N16:N20"/>
    <mergeCell ref="F20:G20"/>
    <mergeCell ref="H20:I20"/>
    <mergeCell ref="H12:I12"/>
    <mergeCell ref="H19:I19"/>
    <mergeCell ref="L19:M19"/>
    <mergeCell ref="J19:K19"/>
    <mergeCell ref="F19:G19"/>
    <mergeCell ref="H16:I16"/>
    <mergeCell ref="J16:K16"/>
    <mergeCell ref="L16:M16"/>
    <mergeCell ref="H17:I17"/>
    <mergeCell ref="I1:N1"/>
    <mergeCell ref="N21:N25"/>
    <mergeCell ref="I3:N3"/>
    <mergeCell ref="A5:N5"/>
    <mergeCell ref="E6:M6"/>
    <mergeCell ref="N6:N9"/>
    <mergeCell ref="H10:I10"/>
    <mergeCell ref="H11:I11"/>
    <mergeCell ref="F7:M7"/>
    <mergeCell ref="F8:G9"/>
    <mergeCell ref="H8:I9"/>
    <mergeCell ref="J8:K9"/>
    <mergeCell ref="B6:C9"/>
    <mergeCell ref="A6:A9"/>
    <mergeCell ref="L10:M10"/>
    <mergeCell ref="D6:D9"/>
    <mergeCell ref="L8:M9"/>
    <mergeCell ref="F11:G11"/>
    <mergeCell ref="F12:G12"/>
    <mergeCell ref="F13:G13"/>
    <mergeCell ref="E7:E9"/>
    <mergeCell ref="L11:M11"/>
    <mergeCell ref="L12:M12"/>
    <mergeCell ref="L13:M13"/>
  </mergeCells>
  <pageMargins left="0.7" right="0.7" top="0.75" bottom="0.75" header="0.3" footer="0.3"/>
  <pageSetup paperSize="9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Постановление</vt:lpstr>
      <vt:lpstr>Мероприятия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2024-01-31T22:50:27Z</dcterms:modified>
</cp:coreProperties>
</file>