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Постановление" sheetId="3" r:id="rId1"/>
    <sheet name="Мероприятия" sheetId="2" r:id="rId2"/>
  </sheets>
  <calcPr calcId="162913"/>
</workbook>
</file>

<file path=xl/calcChain.xml><?xml version="1.0" encoding="utf-8"?>
<calcChain xmlns="http://schemas.openxmlformats.org/spreadsheetml/2006/main">
  <c r="J17" i="2" l="1"/>
  <c r="E16" i="2"/>
  <c r="E40" i="3" l="1"/>
  <c r="E41" i="3"/>
  <c r="E42" i="3"/>
  <c r="E39" i="3"/>
  <c r="E33" i="3"/>
  <c r="E34" i="3"/>
  <c r="E35" i="3"/>
  <c r="E26" i="3"/>
  <c r="E27" i="3"/>
  <c r="E28" i="3"/>
  <c r="E25" i="3"/>
  <c r="E23" i="3" s="1"/>
  <c r="E19" i="3"/>
  <c r="E20" i="3"/>
  <c r="E21" i="3"/>
  <c r="E18" i="3"/>
  <c r="E16" i="3" s="1"/>
  <c r="E11" i="3"/>
  <c r="E12" i="3"/>
  <c r="E13" i="3"/>
  <c r="E37" i="3" l="1"/>
  <c r="H21" i="2" l="1"/>
  <c r="J21" i="2"/>
  <c r="L21" i="2"/>
  <c r="F21" i="2"/>
  <c r="H26" i="2"/>
  <c r="J26" i="2"/>
  <c r="L26" i="2"/>
  <c r="F26" i="2"/>
  <c r="H37" i="2"/>
  <c r="L37" i="2"/>
  <c r="F37" i="2"/>
  <c r="J20" i="2" l="1"/>
  <c r="J14" i="2" s="1"/>
  <c r="L14" i="2"/>
  <c r="E41" i="2"/>
  <c r="E36" i="2"/>
  <c r="E30" i="2"/>
  <c r="E25" i="2"/>
  <c r="E14" i="2" l="1"/>
  <c r="E20" i="2"/>
  <c r="H17" i="2"/>
  <c r="H16" i="2" s="1"/>
  <c r="J16" i="2"/>
  <c r="L17" i="2"/>
  <c r="H18" i="2"/>
  <c r="J18" i="2"/>
  <c r="L18" i="2"/>
  <c r="H19" i="2"/>
  <c r="J19" i="2"/>
  <c r="J13" i="2" s="1"/>
  <c r="L19" i="2"/>
  <c r="F18" i="2"/>
  <c r="F19" i="2"/>
  <c r="F17" i="2"/>
  <c r="H33" i="2"/>
  <c r="L33" i="2"/>
  <c r="L32" i="2" s="1"/>
  <c r="H34" i="2"/>
  <c r="J34" i="2"/>
  <c r="L34" i="2"/>
  <c r="H35" i="2"/>
  <c r="J35" i="2"/>
  <c r="L35" i="2"/>
  <c r="F34" i="2"/>
  <c r="F35" i="2"/>
  <c r="F33" i="2"/>
  <c r="H32" i="2" l="1"/>
  <c r="H10" i="2" s="1"/>
  <c r="F16" i="2"/>
  <c r="F10" i="2" s="1"/>
  <c r="F32" i="2"/>
  <c r="L16" i="2"/>
  <c r="L10" i="2" s="1"/>
  <c r="J38" i="2"/>
  <c r="J37" i="2" s="1"/>
  <c r="J33" i="2" l="1"/>
  <c r="J32" i="2" s="1"/>
  <c r="J10" i="2" s="1"/>
  <c r="L13" i="2"/>
  <c r="H12" i="2"/>
  <c r="F11" i="2"/>
  <c r="F12" i="2"/>
  <c r="H13" i="2"/>
  <c r="L12" i="2"/>
  <c r="F13" i="2"/>
  <c r="L11" i="2"/>
  <c r="H11" i="2"/>
  <c r="J12" i="2"/>
  <c r="E40" i="2"/>
  <c r="E39" i="2"/>
  <c r="E38" i="2"/>
  <c r="E37" i="2" l="1"/>
  <c r="E33" i="2"/>
  <c r="J11" i="2"/>
  <c r="E12" i="2"/>
  <c r="E13" i="2"/>
  <c r="E35" i="2"/>
  <c r="E34" i="2"/>
  <c r="E29" i="2"/>
  <c r="E28" i="2"/>
  <c r="E27" i="2"/>
  <c r="E24" i="2"/>
  <c r="E23" i="2"/>
  <c r="E22" i="2"/>
  <c r="E18" i="2"/>
  <c r="E19" i="2"/>
  <c r="E17" i="2"/>
  <c r="E11" i="2" l="1"/>
  <c r="E10" i="3" s="1"/>
  <c r="E8" i="3" s="1"/>
  <c r="E32" i="3"/>
  <c r="E30" i="3" s="1"/>
  <c r="E32" i="2"/>
  <c r="E26" i="2"/>
  <c r="E21" i="2"/>
  <c r="E10" i="2" l="1"/>
</calcChain>
</file>

<file path=xl/sharedStrings.xml><?xml version="1.0" encoding="utf-8"?>
<sst xmlns="http://schemas.openxmlformats.org/spreadsheetml/2006/main" count="76" uniqueCount="45">
  <si>
    <t>№ п/п</t>
  </si>
  <si>
    <t>Наименование мероприятий Программы</t>
  </si>
  <si>
    <t xml:space="preserve">Срок исполнения мероприятий
Программы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</si>
  <si>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</si>
  <si>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</si>
  <si>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</si>
  <si>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</si>
  <si>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</si>
  <si>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</si>
  <si>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</si>
  <si>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</si>
  <si>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</si>
  <si>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</si>
  <si>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</si>
  <si>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Всего по Подпрограмме  2, в т.ч.:</t>
  </si>
  <si>
    <t>Подпрограмма 1. Развитие физической культуры и массового спорта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</si>
  <si>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</si>
  <si>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Совершенствование материально-технической базы для занятий физической культурой и массовым спортом</t>
  </si>
  <si>
    <t>Подпрограмма 2. Совершенствование спортивной инфраструктуры</t>
  </si>
  <si>
    <t>Содержание спортивных объектов для занятий физической культурой и массовым спортом</t>
  </si>
  <si>
    <t>1.2</t>
  </si>
  <si>
    <t>2.1</t>
  </si>
  <si>
    <t>Основные мероприятия по реализации муниципальной программы «Развитие физической культуры в Новоавачинском сельском поселении»</t>
  </si>
  <si>
    <t>1.1</t>
  </si>
  <si>
    <t>Приложение                                                                                                                           к муниципальной программе Новоавачинского сельского поселения «Развитие физической культуры в Новоавачинском сельском поселении»</t>
  </si>
  <si>
    <t>Предельные объемы финансирования
  (тыс.руб.)</t>
  </si>
  <si>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</si>
  <si>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</si>
  <si>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</si>
  <si>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общий объем финансирования Программы составляет :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</si>
  <si>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</si>
  <si>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</si>
  <si>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</si>
  <si>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</si>
  <si>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</si>
  <si>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</si>
  <si>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</si>
  <si>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</si>
  <si>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</si>
  <si>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 xml:space="preserve">внебюджетных источников: </t>
  </si>
  <si>
    <t>Объемы бюджетных ассигнований Программы:</t>
  </si>
  <si>
    <t>2026 год</t>
  </si>
  <si>
    <t>Приложение 18</t>
  </si>
  <si>
    <t xml:space="preserve"> от 01.02.2024 г. № 15</t>
  </si>
  <si>
    <t>Приложение 19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Новоавачинского сельского поселения                                                                                      от 01.02.2024 г.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</si>
</sst>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164" fontId="3" fillId="0" borderId="3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24" xfId="0" applyFont="1" applyBorder="1" applyAlignment="1">
      <alignment horizontal="left" wrapText="1"/>
    </xf>
    <xf numFmtId="164" fontId="2" fillId="0" borderId="8" xfId="0" applyNumberFormat="1" applyFont="1" applyBorder="1" applyAlignment="1">
      <alignment horizontal="center" wrapText="1"/>
    </xf>
    <xf numFmtId="164" fontId="2" fillId="0" borderId="23" xfId="0" applyNumberFormat="1" applyFont="1" applyBorder="1" applyAlignment="1">
      <alignment horizontal="center" wrapText="1"/>
    </xf>
    <xf numFmtId="0" fontId="2" fillId="0" borderId="25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164" fontId="3" fillId="0" borderId="14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5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workbookViewId="0">
      <selection activeCell="K9" sqref="K9"/>
    </sheetView>
  </sheetViews>
  <sheetFormatPr defaultRowHeight="15" x14ac:dyDescent="0.25"/>
  <cols>
    <col min="1" max="1" width="19.5703125" customWidth="1"/>
  </cols>
  <sheetData>
    <row r="1" spans="1:8" ht="15.75" x14ac:dyDescent="0.25">
      <c r="C1" s="31" t="s">
        <v>42</v>
      </c>
      <c r="D1" s="31"/>
      <c r="E1" s="31"/>
      <c r="F1" s="31"/>
      <c r="G1" s="31"/>
      <c r="H1" s="31"/>
    </row>
    <row r="2" spans="1:8" ht="15.75" x14ac:dyDescent="0.25">
      <c r="C2" s="31" t="s">
        <v>26</v>
      </c>
      <c r="D2" s="31"/>
      <c r="E2" s="31"/>
      <c r="F2" s="31"/>
      <c r="G2" s="31"/>
      <c r="H2" s="31"/>
    </row>
    <row r="3" spans="1:8" ht="15.75" x14ac:dyDescent="0.25">
      <c r="C3" s="31" t="s">
        <v>27</v>
      </c>
      <c r="D3" s="31"/>
      <c r="E3" s="31"/>
      <c r="F3" s="31"/>
      <c r="G3" s="31"/>
      <c r="H3" s="31"/>
    </row>
    <row r="4" spans="1:8" ht="15.75" x14ac:dyDescent="0.25">
      <c r="C4" s="31" t="s">
        <v>43</v>
      </c>
      <c r="D4" s="31"/>
      <c r="E4" s="31"/>
      <c r="F4" s="31"/>
      <c r="G4" s="31"/>
      <c r="H4" s="31"/>
    </row>
    <row r="5" spans="1:8" ht="19.5" thickBot="1" x14ac:dyDescent="0.35">
      <c r="A5" s="1"/>
      <c r="B5" s="1"/>
      <c r="C5" s="14"/>
      <c r="D5" s="14"/>
      <c r="E5" s="14"/>
      <c r="F5" s="14"/>
      <c r="G5" s="14"/>
      <c r="H5" s="14"/>
    </row>
    <row r="6" spans="1:8" ht="20.25" customHeight="1" x14ac:dyDescent="0.25">
      <c r="A6" s="32" t="s">
        <v>28</v>
      </c>
      <c r="B6" s="33"/>
      <c r="C6" s="33"/>
      <c r="D6" s="33"/>
      <c r="E6" s="33"/>
      <c r="F6" s="33"/>
      <c r="G6" s="33"/>
      <c r="H6" s="34"/>
    </row>
    <row r="7" spans="1:8" ht="20.25" customHeight="1" x14ac:dyDescent="0.25">
      <c r="A7" s="18" t="s">
        <v>40</v>
      </c>
      <c r="B7" s="29" t="s">
        <v>29</v>
      </c>
      <c r="C7" s="29"/>
      <c r="D7" s="29"/>
      <c r="E7" s="29"/>
      <c r="F7" s="29"/>
      <c r="G7" s="29"/>
      <c r="H7" s="30"/>
    </row>
    <row r="8" spans="1:8" ht="15.75" x14ac:dyDescent="0.25">
      <c r="A8" s="19"/>
      <c r="B8" s="24" t="s">
        <v>30</v>
      </c>
      <c r="C8" s="24"/>
      <c r="D8" s="24"/>
      <c r="E8" s="26">
        <f>E10+E11+E12+E13</f>
        <v>562</v>
      </c>
      <c r="F8" s="26"/>
      <c r="G8" s="26"/>
      <c r="H8" s="27"/>
    </row>
    <row r="9" spans="1:8" ht="15.75" x14ac:dyDescent="0.25">
      <c r="A9" s="19"/>
      <c r="B9" s="24" t="s">
        <v>31</v>
      </c>
      <c r="C9" s="24"/>
      <c r="D9" s="24"/>
      <c r="E9" s="24"/>
      <c r="F9" s="24"/>
      <c r="G9" s="24"/>
      <c r="H9" s="25"/>
    </row>
    <row r="10" spans="1:8" ht="15.75" x14ac:dyDescent="0.25">
      <c r="A10" s="19"/>
      <c r="B10" s="21" t="s">
        <v>32</v>
      </c>
      <c r="C10" s="21"/>
      <c r="D10" s="21"/>
      <c r="E10" s="22">
        <f>Мероприятия!E11</f>
        <v>192</v>
      </c>
      <c r="F10" s="22"/>
      <c r="G10" s="22"/>
      <c r="H10" s="23"/>
    </row>
    <row r="11" spans="1:8" ht="15.75" x14ac:dyDescent="0.25">
      <c r="A11" s="19"/>
      <c r="B11" s="21" t="s">
        <v>33</v>
      </c>
      <c r="C11" s="21"/>
      <c r="D11" s="21"/>
      <c r="E11" s="22">
        <f>Мероприятия!E12</f>
        <v>200</v>
      </c>
      <c r="F11" s="22"/>
      <c r="G11" s="22"/>
      <c r="H11" s="23"/>
    </row>
    <row r="12" spans="1:8" ht="15.75" x14ac:dyDescent="0.25">
      <c r="A12" s="19"/>
      <c r="B12" s="21" t="s">
        <v>34</v>
      </c>
      <c r="C12" s="21"/>
      <c r="D12" s="21"/>
      <c r="E12" s="22">
        <f>Мероприятия!E13</f>
        <v>150</v>
      </c>
      <c r="F12" s="22"/>
      <c r="G12" s="22"/>
      <c r="H12" s="23"/>
    </row>
    <row r="13" spans="1:8" ht="15.75" x14ac:dyDescent="0.25">
      <c r="A13" s="19"/>
      <c r="B13" s="21" t="s">
        <v>41</v>
      </c>
      <c r="C13" s="21"/>
      <c r="D13" s="21"/>
      <c r="E13" s="22">
        <f>Мероприятия!E14</f>
        <v>20</v>
      </c>
      <c r="F13" s="22"/>
      <c r="G13" s="22"/>
      <c r="H13" s="23"/>
    </row>
    <row r="14" spans="1:8" ht="15.75" x14ac:dyDescent="0.25">
      <c r="A14" s="19"/>
      <c r="B14" s="21" t="s">
        <v>35</v>
      </c>
      <c r="C14" s="21"/>
      <c r="D14" s="21"/>
      <c r="E14" s="21"/>
      <c r="F14" s="21"/>
      <c r="G14" s="21"/>
      <c r="H14" s="28"/>
    </row>
    <row r="15" spans="1:8" ht="15.75" x14ac:dyDescent="0.25">
      <c r="A15" s="19"/>
      <c r="B15" s="21" t="s">
        <v>36</v>
      </c>
      <c r="C15" s="21"/>
      <c r="D15" s="21"/>
      <c r="E15" s="21"/>
      <c r="F15" s="21"/>
      <c r="G15" s="21"/>
      <c r="H15" s="28"/>
    </row>
    <row r="16" spans="1:8" ht="15.75" x14ac:dyDescent="0.25">
      <c r="A16" s="19"/>
      <c r="B16" s="24" t="s">
        <v>30</v>
      </c>
      <c r="C16" s="24"/>
      <c r="D16" s="24"/>
      <c r="E16" s="26">
        <f>E18+E19+E20+E21</f>
        <v>0</v>
      </c>
      <c r="F16" s="26"/>
      <c r="G16" s="26"/>
      <c r="H16" s="27"/>
    </row>
    <row r="17" spans="1:8" ht="15.75" x14ac:dyDescent="0.25">
      <c r="A17" s="19"/>
      <c r="B17" s="24" t="s">
        <v>31</v>
      </c>
      <c r="C17" s="24"/>
      <c r="D17" s="24"/>
      <c r="E17" s="24"/>
      <c r="F17" s="24"/>
      <c r="G17" s="24"/>
      <c r="H17" s="25"/>
    </row>
    <row r="18" spans="1:8" ht="15.75" x14ac:dyDescent="0.25">
      <c r="A18" s="19"/>
      <c r="B18" s="21" t="s">
        <v>32</v>
      </c>
      <c r="C18" s="21"/>
      <c r="D18" s="21"/>
      <c r="E18" s="22">
        <f>Мероприятия!F11</f>
        <v>0</v>
      </c>
      <c r="F18" s="22"/>
      <c r="G18" s="22"/>
      <c r="H18" s="23"/>
    </row>
    <row r="19" spans="1:8" ht="15.75" x14ac:dyDescent="0.25">
      <c r="A19" s="19"/>
      <c r="B19" s="21" t="s">
        <v>33</v>
      </c>
      <c r="C19" s="21"/>
      <c r="D19" s="21"/>
      <c r="E19" s="22">
        <f>Мероприятия!F12</f>
        <v>0</v>
      </c>
      <c r="F19" s="22"/>
      <c r="G19" s="22"/>
      <c r="H19" s="23"/>
    </row>
    <row r="20" spans="1:8" ht="15.75" x14ac:dyDescent="0.25">
      <c r="A20" s="19"/>
      <c r="B20" s="21" t="s">
        <v>34</v>
      </c>
      <c r="C20" s="21"/>
      <c r="D20" s="21"/>
      <c r="E20" s="22">
        <f>Мероприятия!F13</f>
        <v>0</v>
      </c>
      <c r="F20" s="22"/>
      <c r="G20" s="22"/>
      <c r="H20" s="23"/>
    </row>
    <row r="21" spans="1:8" ht="15.75" x14ac:dyDescent="0.25">
      <c r="A21" s="19"/>
      <c r="B21" s="21" t="s">
        <v>41</v>
      </c>
      <c r="C21" s="21"/>
      <c r="D21" s="21"/>
      <c r="E21" s="22">
        <f>Мероприятия!F14</f>
        <v>0</v>
      </c>
      <c r="F21" s="22"/>
      <c r="G21" s="22"/>
      <c r="H21" s="23"/>
    </row>
    <row r="22" spans="1:8" ht="15.75" x14ac:dyDescent="0.25">
      <c r="A22" s="19"/>
      <c r="B22" s="21" t="s">
        <v>37</v>
      </c>
      <c r="C22" s="21"/>
      <c r="D22" s="21"/>
      <c r="E22" s="21"/>
      <c r="F22" s="21"/>
      <c r="G22" s="21"/>
      <c r="H22" s="28"/>
    </row>
    <row r="23" spans="1:8" ht="15.75" x14ac:dyDescent="0.25">
      <c r="A23" s="19"/>
      <c r="B23" s="24" t="s">
        <v>30</v>
      </c>
      <c r="C23" s="24"/>
      <c r="D23" s="24"/>
      <c r="E23" s="26">
        <f>E25+E26+E27+E28</f>
        <v>0</v>
      </c>
      <c r="F23" s="26"/>
      <c r="G23" s="26"/>
      <c r="H23" s="27"/>
    </row>
    <row r="24" spans="1:8" ht="15.75" x14ac:dyDescent="0.25">
      <c r="A24" s="19"/>
      <c r="B24" s="24" t="s">
        <v>31</v>
      </c>
      <c r="C24" s="24"/>
      <c r="D24" s="24"/>
      <c r="E24" s="24"/>
      <c r="F24" s="24"/>
      <c r="G24" s="24"/>
      <c r="H24" s="25"/>
    </row>
    <row r="25" spans="1:8" ht="15.75" x14ac:dyDescent="0.25">
      <c r="A25" s="19"/>
      <c r="B25" s="21" t="s">
        <v>32</v>
      </c>
      <c r="C25" s="21"/>
      <c r="D25" s="21"/>
      <c r="E25" s="22">
        <f>Мероприятия!H11</f>
        <v>0</v>
      </c>
      <c r="F25" s="22"/>
      <c r="G25" s="22"/>
      <c r="H25" s="23"/>
    </row>
    <row r="26" spans="1:8" ht="15.75" x14ac:dyDescent="0.25">
      <c r="A26" s="19"/>
      <c r="B26" s="21" t="s">
        <v>33</v>
      </c>
      <c r="C26" s="21"/>
      <c r="D26" s="21"/>
      <c r="E26" s="22">
        <f>Мероприятия!H12</f>
        <v>0</v>
      </c>
      <c r="F26" s="22"/>
      <c r="G26" s="22"/>
      <c r="H26" s="23"/>
    </row>
    <row r="27" spans="1:8" ht="15.75" x14ac:dyDescent="0.25">
      <c r="A27" s="19"/>
      <c r="B27" s="21" t="s">
        <v>34</v>
      </c>
      <c r="C27" s="21"/>
      <c r="D27" s="21"/>
      <c r="E27" s="22">
        <f>Мероприятия!H13</f>
        <v>0</v>
      </c>
      <c r="F27" s="22"/>
      <c r="G27" s="22"/>
      <c r="H27" s="23"/>
    </row>
    <row r="28" spans="1:8" ht="15.75" x14ac:dyDescent="0.25">
      <c r="A28" s="19"/>
      <c r="B28" s="21" t="s">
        <v>41</v>
      </c>
      <c r="C28" s="21"/>
      <c r="D28" s="21"/>
      <c r="E28" s="22">
        <f>Мероприятия!H14</f>
        <v>0</v>
      </c>
      <c r="F28" s="22"/>
      <c r="G28" s="22"/>
      <c r="H28" s="23"/>
    </row>
    <row r="29" spans="1:8" ht="15.75" x14ac:dyDescent="0.25">
      <c r="A29" s="19"/>
      <c r="B29" s="21" t="s">
        <v>38</v>
      </c>
      <c r="C29" s="21"/>
      <c r="D29" s="21"/>
      <c r="E29" s="21"/>
      <c r="F29" s="21"/>
      <c r="G29" s="21"/>
      <c r="H29" s="28"/>
    </row>
    <row r="30" spans="1:8" ht="15.75" x14ac:dyDescent="0.25">
      <c r="A30" s="19"/>
      <c r="B30" s="24" t="s">
        <v>30</v>
      </c>
      <c r="C30" s="24"/>
      <c r="D30" s="24"/>
      <c r="E30" s="26">
        <f>E32+E33+E34+E35</f>
        <v>562</v>
      </c>
      <c r="F30" s="26"/>
      <c r="G30" s="26"/>
      <c r="H30" s="27"/>
    </row>
    <row r="31" spans="1:8" ht="15.75" x14ac:dyDescent="0.25">
      <c r="A31" s="19"/>
      <c r="B31" s="24" t="s">
        <v>31</v>
      </c>
      <c r="C31" s="24"/>
      <c r="D31" s="24"/>
      <c r="E31" s="24"/>
      <c r="F31" s="24"/>
      <c r="G31" s="24"/>
      <c r="H31" s="25"/>
    </row>
    <row r="32" spans="1:8" ht="15.75" x14ac:dyDescent="0.25">
      <c r="A32" s="19"/>
      <c r="B32" s="21" t="s">
        <v>32</v>
      </c>
      <c r="C32" s="21"/>
      <c r="D32" s="21"/>
      <c r="E32" s="22">
        <f>Мероприятия!J11</f>
        <v>192</v>
      </c>
      <c r="F32" s="22"/>
      <c r="G32" s="22"/>
      <c r="H32" s="23"/>
    </row>
    <row r="33" spans="1:8" ht="15.75" x14ac:dyDescent="0.25">
      <c r="A33" s="19"/>
      <c r="B33" s="21" t="s">
        <v>33</v>
      </c>
      <c r="C33" s="21"/>
      <c r="D33" s="21"/>
      <c r="E33" s="22">
        <f>Мероприятия!J12</f>
        <v>200</v>
      </c>
      <c r="F33" s="22"/>
      <c r="G33" s="22"/>
      <c r="H33" s="23"/>
    </row>
    <row r="34" spans="1:8" ht="15.75" x14ac:dyDescent="0.25">
      <c r="A34" s="19"/>
      <c r="B34" s="21" t="s">
        <v>34</v>
      </c>
      <c r="C34" s="21"/>
      <c r="D34" s="21"/>
      <c r="E34" s="22">
        <f>Мероприятия!J13</f>
        <v>150</v>
      </c>
      <c r="F34" s="22"/>
      <c r="G34" s="22"/>
      <c r="H34" s="23"/>
    </row>
    <row r="35" spans="1:8" ht="15.75" x14ac:dyDescent="0.25">
      <c r="A35" s="19"/>
      <c r="B35" s="21" t="s">
        <v>41</v>
      </c>
      <c r="C35" s="21"/>
      <c r="D35" s="21"/>
      <c r="E35" s="22">
        <f>Мероприятия!J14</f>
        <v>20</v>
      </c>
      <c r="F35" s="22"/>
      <c r="G35" s="22"/>
      <c r="H35" s="23"/>
    </row>
    <row r="36" spans="1:8" ht="15.75" x14ac:dyDescent="0.25">
      <c r="A36" s="19"/>
      <c r="B36" s="21" t="s">
        <v>39</v>
      </c>
      <c r="C36" s="21"/>
      <c r="D36" s="21"/>
      <c r="E36" s="21"/>
      <c r="F36" s="21"/>
      <c r="G36" s="21"/>
      <c r="H36" s="28"/>
    </row>
    <row r="37" spans="1:8" ht="15.75" x14ac:dyDescent="0.25">
      <c r="A37" s="19"/>
      <c r="B37" s="24" t="s">
        <v>30</v>
      </c>
      <c r="C37" s="24"/>
      <c r="D37" s="24"/>
      <c r="E37" s="26">
        <f>E39+E40+E41</f>
        <v>0</v>
      </c>
      <c r="F37" s="26"/>
      <c r="G37" s="26"/>
      <c r="H37" s="27"/>
    </row>
    <row r="38" spans="1:8" ht="15.75" x14ac:dyDescent="0.25">
      <c r="A38" s="19"/>
      <c r="B38" s="24" t="s">
        <v>31</v>
      </c>
      <c r="C38" s="24"/>
      <c r="D38" s="24"/>
      <c r="E38" s="24"/>
      <c r="F38" s="24"/>
      <c r="G38" s="24"/>
      <c r="H38" s="25"/>
    </row>
    <row r="39" spans="1:8" ht="15.75" x14ac:dyDescent="0.25">
      <c r="A39" s="19"/>
      <c r="B39" s="21" t="s">
        <v>32</v>
      </c>
      <c r="C39" s="21"/>
      <c r="D39" s="21"/>
      <c r="E39" s="22">
        <f>Мероприятия!L11</f>
        <v>0</v>
      </c>
      <c r="F39" s="22"/>
      <c r="G39" s="22"/>
      <c r="H39" s="23"/>
    </row>
    <row r="40" spans="1:8" ht="15.75" x14ac:dyDescent="0.25">
      <c r="A40" s="19"/>
      <c r="B40" s="21" t="s">
        <v>33</v>
      </c>
      <c r="C40" s="21"/>
      <c r="D40" s="21"/>
      <c r="E40" s="22">
        <f>Мероприятия!L12</f>
        <v>0</v>
      </c>
      <c r="F40" s="22"/>
      <c r="G40" s="22"/>
      <c r="H40" s="23"/>
    </row>
    <row r="41" spans="1:8" ht="15.75" x14ac:dyDescent="0.25">
      <c r="A41" s="19"/>
      <c r="B41" s="21" t="s">
        <v>34</v>
      </c>
      <c r="C41" s="21"/>
      <c r="D41" s="21"/>
      <c r="E41" s="22">
        <f>Мероприятия!L13</f>
        <v>0</v>
      </c>
      <c r="F41" s="22"/>
      <c r="G41" s="22"/>
      <c r="H41" s="23"/>
    </row>
    <row r="42" spans="1:8" ht="16.5" thickBot="1" x14ac:dyDescent="0.3">
      <c r="A42" s="20"/>
      <c r="B42" s="15" t="s">
        <v>41</v>
      </c>
      <c r="C42" s="15"/>
      <c r="D42" s="15"/>
      <c r="E42" s="16">
        <f>Мероприятия!L14</f>
        <v>0</v>
      </c>
      <c r="F42" s="16"/>
      <c r="G42" s="16"/>
      <c r="H42" s="17"/>
    </row>
  </sheetData>
  <mergeCells count="67">
    <mergeCell ref="B7:H7"/>
    <mergeCell ref="B8:D8"/>
    <mergeCell ref="E8:H8"/>
    <mergeCell ref="B9:H9"/>
    <mergeCell ref="C1:H1"/>
    <mergeCell ref="C2:H2"/>
    <mergeCell ref="C3:H3"/>
    <mergeCell ref="C4:H4"/>
    <mergeCell ref="A6:H6"/>
    <mergeCell ref="B18:D18"/>
    <mergeCell ref="E18:H18"/>
    <mergeCell ref="B10:D10"/>
    <mergeCell ref="E10:H10"/>
    <mergeCell ref="B11:D11"/>
    <mergeCell ref="E11:H11"/>
    <mergeCell ref="B12:D12"/>
    <mergeCell ref="E12:H12"/>
    <mergeCell ref="B14:H14"/>
    <mergeCell ref="B15:H15"/>
    <mergeCell ref="B16:D16"/>
    <mergeCell ref="E16:H16"/>
    <mergeCell ref="B17:H17"/>
    <mergeCell ref="B27:D27"/>
    <mergeCell ref="E27:H27"/>
    <mergeCell ref="B19:D19"/>
    <mergeCell ref="E19:H19"/>
    <mergeCell ref="B20:D20"/>
    <mergeCell ref="E20:H20"/>
    <mergeCell ref="B22:H22"/>
    <mergeCell ref="B23:D23"/>
    <mergeCell ref="E23:H23"/>
    <mergeCell ref="B24:H24"/>
    <mergeCell ref="B25:D25"/>
    <mergeCell ref="E25:H25"/>
    <mergeCell ref="B26:D26"/>
    <mergeCell ref="E26:H26"/>
    <mergeCell ref="B37:D37"/>
    <mergeCell ref="E37:H37"/>
    <mergeCell ref="B35:D35"/>
    <mergeCell ref="E35:H35"/>
    <mergeCell ref="B29:H29"/>
    <mergeCell ref="B30:D30"/>
    <mergeCell ref="E30:H30"/>
    <mergeCell ref="B31:H31"/>
    <mergeCell ref="B32:D32"/>
    <mergeCell ref="E32:H32"/>
    <mergeCell ref="B33:D33"/>
    <mergeCell ref="E33:H33"/>
    <mergeCell ref="B34:D34"/>
    <mergeCell ref="E34:H34"/>
    <mergeCell ref="B36:H36"/>
    <mergeCell ref="B42:D42"/>
    <mergeCell ref="E42:H42"/>
    <mergeCell ref="A7:A42"/>
    <mergeCell ref="B13:D13"/>
    <mergeCell ref="E13:H13"/>
    <mergeCell ref="B21:D21"/>
    <mergeCell ref="E21:H21"/>
    <mergeCell ref="B28:D28"/>
    <mergeCell ref="E28:H28"/>
    <mergeCell ref="B38:H38"/>
    <mergeCell ref="B39:D39"/>
    <mergeCell ref="E39:H39"/>
    <mergeCell ref="B40:D40"/>
    <mergeCell ref="E40:H40"/>
    <mergeCell ref="B41:D41"/>
    <mergeCell ref="E41:H41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3"/>
  <sheetViews>
    <sheetView zoomScale="80" zoomScaleNormal="80" workbookViewId="0">
      <selection activeCell="T13" sqref="T13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75.75" customHeight="1" x14ac:dyDescent="0.25">
      <c r="H1" s="58" t="s">
        <v>44</v>
      </c>
      <c r="I1" s="58"/>
      <c r="J1" s="58"/>
      <c r="K1" s="58"/>
      <c r="L1" s="58"/>
      <c r="M1" s="58"/>
      <c r="N1" s="58"/>
    </row>
    <row r="3" spans="1:14" ht="56.25" customHeight="1" x14ac:dyDescent="0.25">
      <c r="H3" s="58" t="s">
        <v>24</v>
      </c>
      <c r="I3" s="58"/>
      <c r="J3" s="58"/>
      <c r="K3" s="58"/>
      <c r="L3" s="58"/>
      <c r="M3" s="58"/>
      <c r="N3" s="58"/>
    </row>
    <row r="4" spans="1:14" ht="16.5" thickBot="1" x14ac:dyDescent="0.3">
      <c r="I4" s="31"/>
      <c r="J4" s="31"/>
      <c r="K4" s="31"/>
      <c r="L4" s="31"/>
      <c r="M4" s="31"/>
      <c r="N4" s="31"/>
    </row>
    <row r="5" spans="1:14" ht="33" customHeight="1" thickBot="1" x14ac:dyDescent="0.3">
      <c r="A5" s="68" t="s">
        <v>22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70"/>
    </row>
    <row r="6" spans="1:14" ht="38.25" customHeight="1" x14ac:dyDescent="0.25">
      <c r="A6" s="61" t="s">
        <v>0</v>
      </c>
      <c r="B6" s="38" t="s">
        <v>1</v>
      </c>
      <c r="C6" s="38"/>
      <c r="D6" s="38" t="s">
        <v>2</v>
      </c>
      <c r="E6" s="71" t="s">
        <v>25</v>
      </c>
      <c r="F6" s="72"/>
      <c r="G6" s="72"/>
      <c r="H6" s="72"/>
      <c r="I6" s="72"/>
      <c r="J6" s="72"/>
      <c r="K6" s="72"/>
      <c r="L6" s="72"/>
      <c r="M6" s="73"/>
      <c r="N6" s="41" t="s">
        <v>5</v>
      </c>
    </row>
    <row r="7" spans="1:14" ht="15.75" x14ac:dyDescent="0.25">
      <c r="A7" s="19"/>
      <c r="B7" s="39"/>
      <c r="C7" s="39"/>
      <c r="D7" s="39"/>
      <c r="E7" s="59" t="s">
        <v>3</v>
      </c>
      <c r="F7" s="39" t="s">
        <v>4</v>
      </c>
      <c r="G7" s="39"/>
      <c r="H7" s="39"/>
      <c r="I7" s="39"/>
      <c r="J7" s="39"/>
      <c r="K7" s="39"/>
      <c r="L7" s="39"/>
      <c r="M7" s="39"/>
      <c r="N7" s="42"/>
    </row>
    <row r="8" spans="1:14" ht="18.75" customHeight="1" x14ac:dyDescent="0.25">
      <c r="A8" s="19"/>
      <c r="B8" s="39"/>
      <c r="C8" s="39"/>
      <c r="D8" s="39"/>
      <c r="E8" s="60"/>
      <c r="F8" s="39" t="s">
        <v>9</v>
      </c>
      <c r="G8" s="39"/>
      <c r="H8" s="39" t="s">
        <v>6</v>
      </c>
      <c r="I8" s="39"/>
      <c r="J8" s="39" t="s">
        <v>7</v>
      </c>
      <c r="K8" s="39"/>
      <c r="L8" s="39" t="s">
        <v>8</v>
      </c>
      <c r="M8" s="39"/>
      <c r="N8" s="74"/>
    </row>
    <row r="9" spans="1:14" ht="18.75" customHeight="1" thickBot="1" x14ac:dyDescent="0.3">
      <c r="A9" s="19"/>
      <c r="B9" s="59"/>
      <c r="C9" s="59"/>
      <c r="D9" s="59"/>
      <c r="E9" s="60"/>
      <c r="F9" s="59"/>
      <c r="G9" s="59"/>
      <c r="H9" s="59"/>
      <c r="I9" s="59"/>
      <c r="J9" s="59"/>
      <c r="K9" s="59"/>
      <c r="L9" s="59"/>
      <c r="M9" s="59"/>
      <c r="N9" s="75"/>
    </row>
    <row r="10" spans="1:14" ht="15.75" customHeight="1" x14ac:dyDescent="0.25">
      <c r="A10" s="46"/>
      <c r="B10" s="49" t="s">
        <v>10</v>
      </c>
      <c r="C10" s="49"/>
      <c r="D10" s="9" t="s">
        <v>11</v>
      </c>
      <c r="E10" s="4">
        <f>E11+E12+E13+E14</f>
        <v>562</v>
      </c>
      <c r="F10" s="56">
        <f>F16+F32</f>
        <v>0</v>
      </c>
      <c r="G10" s="56"/>
      <c r="H10" s="56">
        <f t="shared" ref="H10" si="0">H16+H32</f>
        <v>0</v>
      </c>
      <c r="I10" s="56"/>
      <c r="J10" s="56">
        <f t="shared" ref="J10" si="1">J16+J32</f>
        <v>562</v>
      </c>
      <c r="K10" s="56"/>
      <c r="L10" s="56">
        <f t="shared" ref="L10" si="2">L16+L32</f>
        <v>0</v>
      </c>
      <c r="M10" s="56"/>
      <c r="N10" s="53"/>
    </row>
    <row r="11" spans="1:14" ht="15.75" x14ac:dyDescent="0.25">
      <c r="A11" s="47"/>
      <c r="B11" s="50"/>
      <c r="C11" s="50"/>
      <c r="D11" s="10">
        <v>2023</v>
      </c>
      <c r="E11" s="5">
        <f>SUM(F11:M11)</f>
        <v>192</v>
      </c>
      <c r="F11" s="57">
        <f>F17+F33</f>
        <v>0</v>
      </c>
      <c r="G11" s="57"/>
      <c r="H11" s="57">
        <f>H17+H33</f>
        <v>0</v>
      </c>
      <c r="I11" s="57"/>
      <c r="J11" s="57">
        <f>J17+J33</f>
        <v>192</v>
      </c>
      <c r="K11" s="57"/>
      <c r="L11" s="57">
        <f>L17+L33</f>
        <v>0</v>
      </c>
      <c r="M11" s="57"/>
      <c r="N11" s="54"/>
    </row>
    <row r="12" spans="1:14" ht="15.75" x14ac:dyDescent="0.25">
      <c r="A12" s="47"/>
      <c r="B12" s="50"/>
      <c r="C12" s="50"/>
      <c r="D12" s="10">
        <v>2024</v>
      </c>
      <c r="E12" s="5">
        <f t="shared" ref="E12:E14" si="3">SUM(F12:M12)</f>
        <v>200</v>
      </c>
      <c r="F12" s="57">
        <f>F18+F34</f>
        <v>0</v>
      </c>
      <c r="G12" s="57"/>
      <c r="H12" s="57">
        <f>H18+H34</f>
        <v>0</v>
      </c>
      <c r="I12" s="57"/>
      <c r="J12" s="57">
        <f>J18+J34</f>
        <v>200</v>
      </c>
      <c r="K12" s="57"/>
      <c r="L12" s="57">
        <f>L18+L34</f>
        <v>0</v>
      </c>
      <c r="M12" s="57"/>
      <c r="N12" s="54"/>
    </row>
    <row r="13" spans="1:14" ht="15.75" x14ac:dyDescent="0.25">
      <c r="A13" s="47"/>
      <c r="B13" s="50"/>
      <c r="C13" s="50"/>
      <c r="D13" s="10">
        <v>2025</v>
      </c>
      <c r="E13" s="5">
        <f t="shared" si="3"/>
        <v>150</v>
      </c>
      <c r="F13" s="57">
        <f>F19+F35</f>
        <v>0</v>
      </c>
      <c r="G13" s="57"/>
      <c r="H13" s="57">
        <f>H19+H35</f>
        <v>0</v>
      </c>
      <c r="I13" s="57"/>
      <c r="J13" s="57">
        <f>J19+J35</f>
        <v>150</v>
      </c>
      <c r="K13" s="57"/>
      <c r="L13" s="57">
        <f>L19+L35</f>
        <v>0</v>
      </c>
      <c r="M13" s="57"/>
      <c r="N13" s="54"/>
    </row>
    <row r="14" spans="1:14" ht="16.5" thickBot="1" x14ac:dyDescent="0.3">
      <c r="A14" s="48"/>
      <c r="B14" s="51"/>
      <c r="C14" s="51"/>
      <c r="D14" s="12">
        <v>2026</v>
      </c>
      <c r="E14" s="13">
        <f t="shared" si="3"/>
        <v>20</v>
      </c>
      <c r="F14" s="52">
        <v>0</v>
      </c>
      <c r="G14" s="52"/>
      <c r="H14" s="52">
        <v>0</v>
      </c>
      <c r="I14" s="52"/>
      <c r="J14" s="52">
        <f>J20+J36</f>
        <v>20</v>
      </c>
      <c r="K14" s="52"/>
      <c r="L14" s="52">
        <f>L20+L36</f>
        <v>0</v>
      </c>
      <c r="M14" s="52"/>
      <c r="N14" s="55"/>
    </row>
    <row r="15" spans="1:14" ht="16.5" thickBot="1" x14ac:dyDescent="0.3">
      <c r="A15" s="62" t="s">
        <v>15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4"/>
    </row>
    <row r="16" spans="1:14" ht="18.75" customHeight="1" x14ac:dyDescent="0.25">
      <c r="A16" s="35">
        <v>1</v>
      </c>
      <c r="B16" s="38" t="s">
        <v>12</v>
      </c>
      <c r="C16" s="38"/>
      <c r="D16" s="9" t="s">
        <v>11</v>
      </c>
      <c r="E16" s="4">
        <f>E17+E18+E19+E20</f>
        <v>562</v>
      </c>
      <c r="F16" s="56">
        <f>F17+F18+F19+F20</f>
        <v>0</v>
      </c>
      <c r="G16" s="56"/>
      <c r="H16" s="56">
        <f t="shared" ref="H16" si="4">H17+H18+H19+H20</f>
        <v>0</v>
      </c>
      <c r="I16" s="56"/>
      <c r="J16" s="56">
        <f t="shared" ref="J16" si="5">J17+J18+J19+J20</f>
        <v>562</v>
      </c>
      <c r="K16" s="56"/>
      <c r="L16" s="56">
        <f t="shared" ref="L16" si="6">L17+L18+L19+L20</f>
        <v>0</v>
      </c>
      <c r="M16" s="56"/>
      <c r="N16" s="41"/>
    </row>
    <row r="17" spans="1:14" ht="15.75" x14ac:dyDescent="0.25">
      <c r="A17" s="36"/>
      <c r="B17" s="39"/>
      <c r="C17" s="39"/>
      <c r="D17" s="8">
        <v>2023</v>
      </c>
      <c r="E17" s="6">
        <f>SUM(F17:M17)</f>
        <v>192</v>
      </c>
      <c r="F17" s="45">
        <f>F22+F27</f>
        <v>0</v>
      </c>
      <c r="G17" s="45"/>
      <c r="H17" s="45">
        <f t="shared" ref="H17" si="7">H22+H27</f>
        <v>0</v>
      </c>
      <c r="I17" s="45"/>
      <c r="J17" s="45">
        <f>J22+J27</f>
        <v>192</v>
      </c>
      <c r="K17" s="45"/>
      <c r="L17" s="45">
        <f t="shared" ref="L17" si="8">L22+L27</f>
        <v>0</v>
      </c>
      <c r="M17" s="45"/>
      <c r="N17" s="42"/>
    </row>
    <row r="18" spans="1:14" ht="15.75" x14ac:dyDescent="0.25">
      <c r="A18" s="36"/>
      <c r="B18" s="39"/>
      <c r="C18" s="39"/>
      <c r="D18" s="8">
        <v>2024</v>
      </c>
      <c r="E18" s="6">
        <f t="shared" ref="E18:E20" si="9">SUM(F18:M18)</f>
        <v>200</v>
      </c>
      <c r="F18" s="45">
        <f>F23+F28</f>
        <v>0</v>
      </c>
      <c r="G18" s="45"/>
      <c r="H18" s="45">
        <f>H23+H28</f>
        <v>0</v>
      </c>
      <c r="I18" s="45"/>
      <c r="J18" s="45">
        <f>J23+J28</f>
        <v>200</v>
      </c>
      <c r="K18" s="45"/>
      <c r="L18" s="45">
        <f>L23+L28</f>
        <v>0</v>
      </c>
      <c r="M18" s="45"/>
      <c r="N18" s="42"/>
    </row>
    <row r="19" spans="1:14" ht="15.75" x14ac:dyDescent="0.25">
      <c r="A19" s="36"/>
      <c r="B19" s="39"/>
      <c r="C19" s="39"/>
      <c r="D19" s="8">
        <v>2025</v>
      </c>
      <c r="E19" s="6">
        <f t="shared" si="9"/>
        <v>150</v>
      </c>
      <c r="F19" s="45">
        <f>F24+F29</f>
        <v>0</v>
      </c>
      <c r="G19" s="45"/>
      <c r="H19" s="45">
        <f>H24+H29</f>
        <v>0</v>
      </c>
      <c r="I19" s="45"/>
      <c r="J19" s="45">
        <f>J24+J29</f>
        <v>150</v>
      </c>
      <c r="K19" s="45"/>
      <c r="L19" s="45">
        <f>L24+L29</f>
        <v>0</v>
      </c>
      <c r="M19" s="45"/>
      <c r="N19" s="42"/>
    </row>
    <row r="20" spans="1:14" ht="16.5" thickBot="1" x14ac:dyDescent="0.3">
      <c r="A20" s="37"/>
      <c r="B20" s="40"/>
      <c r="C20" s="40"/>
      <c r="D20" s="11">
        <v>2026</v>
      </c>
      <c r="E20" s="6">
        <f t="shared" si="9"/>
        <v>20</v>
      </c>
      <c r="F20" s="44">
        <v>0</v>
      </c>
      <c r="G20" s="44"/>
      <c r="H20" s="44">
        <v>0</v>
      </c>
      <c r="I20" s="44"/>
      <c r="J20" s="45">
        <f>J25+J30</f>
        <v>20</v>
      </c>
      <c r="K20" s="45"/>
      <c r="L20" s="44">
        <v>0</v>
      </c>
      <c r="M20" s="44"/>
      <c r="N20" s="43"/>
    </row>
    <row r="21" spans="1:14" ht="15.75" customHeight="1" x14ac:dyDescent="0.25">
      <c r="A21" s="35" t="s">
        <v>23</v>
      </c>
      <c r="B21" s="38" t="s">
        <v>16</v>
      </c>
      <c r="C21" s="38"/>
      <c r="D21" s="9" t="s">
        <v>11</v>
      </c>
      <c r="E21" s="4">
        <f>E22+E23+E24+E25</f>
        <v>365.3</v>
      </c>
      <c r="F21" s="56">
        <f>F22+F23+F24+F25</f>
        <v>0</v>
      </c>
      <c r="G21" s="56"/>
      <c r="H21" s="56">
        <f t="shared" ref="H21" si="10">H22+H23+H24+H25</f>
        <v>0</v>
      </c>
      <c r="I21" s="56"/>
      <c r="J21" s="56">
        <f t="shared" ref="J21" si="11">J22+J23+J24+J25</f>
        <v>365.3</v>
      </c>
      <c r="K21" s="56"/>
      <c r="L21" s="56">
        <f t="shared" ref="L21" si="12">L22+L23+L24+L25</f>
        <v>0</v>
      </c>
      <c r="M21" s="56"/>
      <c r="N21" s="41" t="s">
        <v>13</v>
      </c>
    </row>
    <row r="22" spans="1:14" ht="15.75" x14ac:dyDescent="0.25">
      <c r="A22" s="36"/>
      <c r="B22" s="39"/>
      <c r="C22" s="39"/>
      <c r="D22" s="8">
        <v>2023</v>
      </c>
      <c r="E22" s="6">
        <f>SUM(F22:M22)</f>
        <v>155.30000000000001</v>
      </c>
      <c r="F22" s="45">
        <v>0</v>
      </c>
      <c r="G22" s="45"/>
      <c r="H22" s="45">
        <v>0</v>
      </c>
      <c r="I22" s="45"/>
      <c r="J22" s="45">
        <v>155.30000000000001</v>
      </c>
      <c r="K22" s="45"/>
      <c r="L22" s="45">
        <v>0</v>
      </c>
      <c r="M22" s="45"/>
      <c r="N22" s="42"/>
    </row>
    <row r="23" spans="1:14" ht="15.75" x14ac:dyDescent="0.25">
      <c r="A23" s="36"/>
      <c r="B23" s="39"/>
      <c r="C23" s="39"/>
      <c r="D23" s="8">
        <v>2024</v>
      </c>
      <c r="E23" s="6">
        <f t="shared" ref="E23:E25" si="13">SUM(F23:M23)</f>
        <v>100</v>
      </c>
      <c r="F23" s="45">
        <v>0</v>
      </c>
      <c r="G23" s="45"/>
      <c r="H23" s="45">
        <v>0</v>
      </c>
      <c r="I23" s="45"/>
      <c r="J23" s="45">
        <v>100</v>
      </c>
      <c r="K23" s="45"/>
      <c r="L23" s="45">
        <v>0</v>
      </c>
      <c r="M23" s="45"/>
      <c r="N23" s="42"/>
    </row>
    <row r="24" spans="1:14" ht="15.75" x14ac:dyDescent="0.25">
      <c r="A24" s="36"/>
      <c r="B24" s="39"/>
      <c r="C24" s="39"/>
      <c r="D24" s="8">
        <v>2025</v>
      </c>
      <c r="E24" s="6">
        <f t="shared" si="13"/>
        <v>100</v>
      </c>
      <c r="F24" s="45">
        <v>0</v>
      </c>
      <c r="G24" s="45"/>
      <c r="H24" s="45">
        <v>0</v>
      </c>
      <c r="I24" s="45"/>
      <c r="J24" s="45">
        <v>100</v>
      </c>
      <c r="K24" s="45"/>
      <c r="L24" s="45">
        <v>0</v>
      </c>
      <c r="M24" s="45"/>
      <c r="N24" s="42"/>
    </row>
    <row r="25" spans="1:14" ht="16.5" thickBot="1" x14ac:dyDescent="0.3">
      <c r="A25" s="37"/>
      <c r="B25" s="40"/>
      <c r="C25" s="40"/>
      <c r="D25" s="11">
        <v>2026</v>
      </c>
      <c r="E25" s="6">
        <f t="shared" si="13"/>
        <v>10</v>
      </c>
      <c r="F25" s="44">
        <v>0</v>
      </c>
      <c r="G25" s="44"/>
      <c r="H25" s="44">
        <v>0</v>
      </c>
      <c r="I25" s="44"/>
      <c r="J25" s="44">
        <v>10</v>
      </c>
      <c r="K25" s="44"/>
      <c r="L25" s="44">
        <v>0</v>
      </c>
      <c r="M25" s="44"/>
      <c r="N25" s="43"/>
    </row>
    <row r="26" spans="1:14" ht="15.75" customHeight="1" x14ac:dyDescent="0.25">
      <c r="A26" s="35" t="s">
        <v>20</v>
      </c>
      <c r="B26" s="38" t="s">
        <v>17</v>
      </c>
      <c r="C26" s="38"/>
      <c r="D26" s="9" t="s">
        <v>11</v>
      </c>
      <c r="E26" s="4">
        <f>E27+E28+E29+E30</f>
        <v>196.7</v>
      </c>
      <c r="F26" s="56">
        <f>F27+F28+F29+F30</f>
        <v>0</v>
      </c>
      <c r="G26" s="56"/>
      <c r="H26" s="56">
        <f t="shared" ref="H26" si="14">H27+H28+H29+H30</f>
        <v>0</v>
      </c>
      <c r="I26" s="56"/>
      <c r="J26" s="56">
        <f t="shared" ref="J26" si="15">J27+J28+J29+J30</f>
        <v>196.7</v>
      </c>
      <c r="K26" s="56"/>
      <c r="L26" s="56">
        <f t="shared" ref="L26" si="16">L27+L28+L29+L30</f>
        <v>0</v>
      </c>
      <c r="M26" s="56"/>
      <c r="N26" s="41" t="s">
        <v>13</v>
      </c>
    </row>
    <row r="27" spans="1:14" ht="15.75" x14ac:dyDescent="0.25">
      <c r="A27" s="36"/>
      <c r="B27" s="39"/>
      <c r="C27" s="39"/>
      <c r="D27" s="8">
        <v>2023</v>
      </c>
      <c r="E27" s="6">
        <f>SUM(F27:M27)</f>
        <v>36.700000000000003</v>
      </c>
      <c r="F27" s="45">
        <v>0</v>
      </c>
      <c r="G27" s="45"/>
      <c r="H27" s="45">
        <v>0</v>
      </c>
      <c r="I27" s="45"/>
      <c r="J27" s="45">
        <v>36.700000000000003</v>
      </c>
      <c r="K27" s="45"/>
      <c r="L27" s="45">
        <v>0</v>
      </c>
      <c r="M27" s="45"/>
      <c r="N27" s="42"/>
    </row>
    <row r="28" spans="1:14" ht="15.75" x14ac:dyDescent="0.25">
      <c r="A28" s="36"/>
      <c r="B28" s="39"/>
      <c r="C28" s="39"/>
      <c r="D28" s="8">
        <v>2024</v>
      </c>
      <c r="E28" s="6">
        <f t="shared" ref="E28:E30" si="17">SUM(F28:M28)</f>
        <v>100</v>
      </c>
      <c r="F28" s="45">
        <v>0</v>
      </c>
      <c r="G28" s="45"/>
      <c r="H28" s="45">
        <v>0</v>
      </c>
      <c r="I28" s="45"/>
      <c r="J28" s="45">
        <v>100</v>
      </c>
      <c r="K28" s="45"/>
      <c r="L28" s="45">
        <v>0</v>
      </c>
      <c r="M28" s="45"/>
      <c r="N28" s="42"/>
    </row>
    <row r="29" spans="1:14" ht="15.75" x14ac:dyDescent="0.25">
      <c r="A29" s="36"/>
      <c r="B29" s="39"/>
      <c r="C29" s="39"/>
      <c r="D29" s="8">
        <v>2025</v>
      </c>
      <c r="E29" s="6">
        <f t="shared" si="17"/>
        <v>50</v>
      </c>
      <c r="F29" s="45">
        <v>0</v>
      </c>
      <c r="G29" s="45"/>
      <c r="H29" s="45">
        <v>0</v>
      </c>
      <c r="I29" s="45"/>
      <c r="J29" s="45">
        <v>50</v>
      </c>
      <c r="K29" s="45"/>
      <c r="L29" s="45">
        <v>0</v>
      </c>
      <c r="M29" s="45"/>
      <c r="N29" s="42"/>
    </row>
    <row r="30" spans="1:14" ht="16.5" thickBot="1" x14ac:dyDescent="0.3">
      <c r="A30" s="37"/>
      <c r="B30" s="40"/>
      <c r="C30" s="40"/>
      <c r="D30" s="11">
        <v>2026</v>
      </c>
      <c r="E30" s="7">
        <f t="shared" si="17"/>
        <v>10</v>
      </c>
      <c r="F30" s="44">
        <v>0</v>
      </c>
      <c r="G30" s="44"/>
      <c r="H30" s="44">
        <v>0</v>
      </c>
      <c r="I30" s="44"/>
      <c r="J30" s="44">
        <v>10</v>
      </c>
      <c r="K30" s="44"/>
      <c r="L30" s="44">
        <v>0</v>
      </c>
      <c r="M30" s="44"/>
      <c r="N30" s="43"/>
    </row>
    <row r="31" spans="1:14" ht="20.25" customHeight="1" thickBot="1" x14ac:dyDescent="0.3">
      <c r="A31" s="65" t="s">
        <v>18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7"/>
    </row>
    <row r="32" spans="1:14" ht="15.75" customHeight="1" x14ac:dyDescent="0.25">
      <c r="A32" s="35">
        <v>2</v>
      </c>
      <c r="B32" s="38" t="s">
        <v>14</v>
      </c>
      <c r="C32" s="38"/>
      <c r="D32" s="9" t="s">
        <v>11</v>
      </c>
      <c r="E32" s="4">
        <f>E33+E34+E35+E36</f>
        <v>0</v>
      </c>
      <c r="F32" s="56">
        <f>F33+F34+F35+F36</f>
        <v>0</v>
      </c>
      <c r="G32" s="56"/>
      <c r="H32" s="56">
        <f t="shared" ref="H32" si="18">H33+H34+H35+H36</f>
        <v>0</v>
      </c>
      <c r="I32" s="56"/>
      <c r="J32" s="56">
        <f t="shared" ref="J32" si="19">J33+J34+J35+J36</f>
        <v>0</v>
      </c>
      <c r="K32" s="56"/>
      <c r="L32" s="56">
        <f t="shared" ref="L32" si="20">L33+L34+L35+L36</f>
        <v>0</v>
      </c>
      <c r="M32" s="56"/>
      <c r="N32" s="41"/>
    </row>
    <row r="33" spans="1:14" ht="15.75" x14ac:dyDescent="0.25">
      <c r="A33" s="36"/>
      <c r="B33" s="39"/>
      <c r="C33" s="39"/>
      <c r="D33" s="8">
        <v>2023</v>
      </c>
      <c r="E33" s="6">
        <f>SUM(F33:M33)</f>
        <v>0</v>
      </c>
      <c r="F33" s="45">
        <f>F38</f>
        <v>0</v>
      </c>
      <c r="G33" s="45"/>
      <c r="H33" s="45">
        <f t="shared" ref="H33" si="21">H38</f>
        <v>0</v>
      </c>
      <c r="I33" s="45"/>
      <c r="J33" s="45">
        <f t="shared" ref="J33" si="22">J38</f>
        <v>0</v>
      </c>
      <c r="K33" s="45"/>
      <c r="L33" s="45">
        <f t="shared" ref="L33" si="23">L38</f>
        <v>0</v>
      </c>
      <c r="M33" s="45"/>
      <c r="N33" s="42"/>
    </row>
    <row r="34" spans="1:14" ht="15.75" x14ac:dyDescent="0.25">
      <c r="A34" s="36"/>
      <c r="B34" s="39"/>
      <c r="C34" s="39"/>
      <c r="D34" s="8">
        <v>2024</v>
      </c>
      <c r="E34" s="6">
        <f t="shared" ref="E34:E36" si="24">SUM(F34:M34)</f>
        <v>0</v>
      </c>
      <c r="F34" s="45">
        <f t="shared" ref="F34:L35" si="25">F39</f>
        <v>0</v>
      </c>
      <c r="G34" s="45"/>
      <c r="H34" s="45">
        <f t="shared" si="25"/>
        <v>0</v>
      </c>
      <c r="I34" s="45"/>
      <c r="J34" s="45">
        <f t="shared" si="25"/>
        <v>0</v>
      </c>
      <c r="K34" s="45"/>
      <c r="L34" s="45">
        <f t="shared" si="25"/>
        <v>0</v>
      </c>
      <c r="M34" s="45"/>
      <c r="N34" s="42"/>
    </row>
    <row r="35" spans="1:14" ht="15.75" x14ac:dyDescent="0.25">
      <c r="A35" s="36"/>
      <c r="B35" s="39"/>
      <c r="C35" s="39"/>
      <c r="D35" s="8">
        <v>2025</v>
      </c>
      <c r="E35" s="6">
        <f t="shared" si="24"/>
        <v>0</v>
      </c>
      <c r="F35" s="45">
        <f t="shared" si="25"/>
        <v>0</v>
      </c>
      <c r="G35" s="45"/>
      <c r="H35" s="45">
        <f t="shared" si="25"/>
        <v>0</v>
      </c>
      <c r="I35" s="45"/>
      <c r="J35" s="45">
        <f t="shared" si="25"/>
        <v>0</v>
      </c>
      <c r="K35" s="45"/>
      <c r="L35" s="45">
        <f t="shared" si="25"/>
        <v>0</v>
      </c>
      <c r="M35" s="45"/>
      <c r="N35" s="42"/>
    </row>
    <row r="36" spans="1:14" ht="16.5" thickBot="1" x14ac:dyDescent="0.3">
      <c r="A36" s="37"/>
      <c r="B36" s="40"/>
      <c r="C36" s="40"/>
      <c r="D36" s="11">
        <v>2026</v>
      </c>
      <c r="E36" s="6">
        <f t="shared" si="24"/>
        <v>0</v>
      </c>
      <c r="F36" s="44">
        <v>0</v>
      </c>
      <c r="G36" s="44"/>
      <c r="H36" s="44">
        <v>0</v>
      </c>
      <c r="I36" s="44"/>
      <c r="J36" s="44">
        <v>0</v>
      </c>
      <c r="K36" s="44"/>
      <c r="L36" s="44">
        <v>0</v>
      </c>
      <c r="M36" s="44"/>
      <c r="N36" s="43"/>
    </row>
    <row r="37" spans="1:14" ht="15.75" customHeight="1" x14ac:dyDescent="0.25">
      <c r="A37" s="35" t="s">
        <v>21</v>
      </c>
      <c r="B37" s="38" t="s">
        <v>19</v>
      </c>
      <c r="C37" s="38"/>
      <c r="D37" s="9" t="s">
        <v>11</v>
      </c>
      <c r="E37" s="4">
        <f>E38+E39+E40+E41</f>
        <v>0</v>
      </c>
      <c r="F37" s="56">
        <f>F38+F39+F40+F41</f>
        <v>0</v>
      </c>
      <c r="G37" s="56"/>
      <c r="H37" s="56">
        <f t="shared" ref="H37" si="26">H38+H39+H40+H41</f>
        <v>0</v>
      </c>
      <c r="I37" s="56"/>
      <c r="J37" s="56">
        <f t="shared" ref="J37" si="27">J38+J39+J40+J41</f>
        <v>0</v>
      </c>
      <c r="K37" s="56"/>
      <c r="L37" s="56">
        <f t="shared" ref="L37" si="28">L38+L39+L40+L41</f>
        <v>0</v>
      </c>
      <c r="M37" s="56"/>
      <c r="N37" s="41" t="s">
        <v>13</v>
      </c>
    </row>
    <row r="38" spans="1:14" ht="15.75" x14ac:dyDescent="0.25">
      <c r="A38" s="36"/>
      <c r="B38" s="39"/>
      <c r="C38" s="39"/>
      <c r="D38" s="8">
        <v>2023</v>
      </c>
      <c r="E38" s="6">
        <f>SUM(F38:M38)</f>
        <v>0</v>
      </c>
      <c r="F38" s="45">
        <v>0</v>
      </c>
      <c r="G38" s="45"/>
      <c r="H38" s="45">
        <v>0</v>
      </c>
      <c r="I38" s="45"/>
      <c r="J38" s="45">
        <f>52-52</f>
        <v>0</v>
      </c>
      <c r="K38" s="45"/>
      <c r="L38" s="45">
        <v>0</v>
      </c>
      <c r="M38" s="45"/>
      <c r="N38" s="42"/>
    </row>
    <row r="39" spans="1:14" ht="15.75" x14ac:dyDescent="0.25">
      <c r="A39" s="36"/>
      <c r="B39" s="39"/>
      <c r="C39" s="39"/>
      <c r="D39" s="8">
        <v>2024</v>
      </c>
      <c r="E39" s="6">
        <f t="shared" ref="E39:E41" si="29">SUM(F39:M39)</f>
        <v>0</v>
      </c>
      <c r="F39" s="45">
        <v>0</v>
      </c>
      <c r="G39" s="45"/>
      <c r="H39" s="45">
        <v>0</v>
      </c>
      <c r="I39" s="45"/>
      <c r="J39" s="45">
        <v>0</v>
      </c>
      <c r="K39" s="45"/>
      <c r="L39" s="45">
        <v>0</v>
      </c>
      <c r="M39" s="45"/>
      <c r="N39" s="42"/>
    </row>
    <row r="40" spans="1:14" ht="15.75" x14ac:dyDescent="0.25">
      <c r="A40" s="36"/>
      <c r="B40" s="39"/>
      <c r="C40" s="39"/>
      <c r="D40" s="8">
        <v>2025</v>
      </c>
      <c r="E40" s="6">
        <f t="shared" si="29"/>
        <v>0</v>
      </c>
      <c r="F40" s="45">
        <v>0</v>
      </c>
      <c r="G40" s="45"/>
      <c r="H40" s="45">
        <v>0</v>
      </c>
      <c r="I40" s="45"/>
      <c r="J40" s="45">
        <v>0</v>
      </c>
      <c r="K40" s="45"/>
      <c r="L40" s="45">
        <v>0</v>
      </c>
      <c r="M40" s="45"/>
      <c r="N40" s="42"/>
    </row>
    <row r="41" spans="1:14" ht="16.5" thickBot="1" x14ac:dyDescent="0.3">
      <c r="A41" s="37"/>
      <c r="B41" s="40"/>
      <c r="C41" s="40"/>
      <c r="D41" s="11">
        <v>2026</v>
      </c>
      <c r="E41" s="7">
        <f t="shared" si="29"/>
        <v>0</v>
      </c>
      <c r="F41" s="44">
        <v>0</v>
      </c>
      <c r="G41" s="44"/>
      <c r="H41" s="44">
        <v>0</v>
      </c>
      <c r="I41" s="44"/>
      <c r="J41" s="44">
        <v>0</v>
      </c>
      <c r="K41" s="44"/>
      <c r="L41" s="44">
        <v>0</v>
      </c>
      <c r="M41" s="44"/>
      <c r="N41" s="43"/>
    </row>
    <row r="42" spans="1:14" ht="18.75" x14ac:dyDescent="0.3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8.75" x14ac:dyDescent="0.3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8.75" x14ac:dyDescent="0.3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8.75" x14ac:dyDescent="0.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2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2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2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2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2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8.75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8.75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8.75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8.75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8.75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8.75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8.75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8.75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8.75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8.75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8.75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8.75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8.75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8.75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8.75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8.75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8.75" x14ac:dyDescent="0.3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8.75" x14ac:dyDescent="0.3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8.75" x14ac:dyDescent="0.3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8.75" x14ac:dyDescent="0.3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8.75" x14ac:dyDescent="0.3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8.75" x14ac:dyDescent="0.3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8.75" x14ac:dyDescent="0.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8.75" x14ac:dyDescent="0.3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8.75" x14ac:dyDescent="0.3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8.75" x14ac:dyDescent="0.3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8.75" x14ac:dyDescent="0.3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8.75" x14ac:dyDescent="0.3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8.75" x14ac:dyDescent="0.3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8.75" x14ac:dyDescent="0.3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8.75" x14ac:dyDescent="0.3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8.75" x14ac:dyDescent="0.3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8.75" x14ac:dyDescent="0.3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</sheetData>
  <mergeCells count="155">
    <mergeCell ref="H1:N1"/>
    <mergeCell ref="F40:G40"/>
    <mergeCell ref="H40:I40"/>
    <mergeCell ref="J40:K40"/>
    <mergeCell ref="L40:M40"/>
    <mergeCell ref="I4:N4"/>
    <mergeCell ref="A5:N5"/>
    <mergeCell ref="E6:M6"/>
    <mergeCell ref="N6:N9"/>
    <mergeCell ref="H10:I10"/>
    <mergeCell ref="H11:I11"/>
    <mergeCell ref="F7:M7"/>
    <mergeCell ref="F8:G9"/>
    <mergeCell ref="H8:I9"/>
    <mergeCell ref="J8:K9"/>
    <mergeCell ref="L8:M9"/>
    <mergeCell ref="F11:G11"/>
    <mergeCell ref="F37:G37"/>
    <mergeCell ref="H37:I37"/>
    <mergeCell ref="J37:K37"/>
    <mergeCell ref="L37:M37"/>
    <mergeCell ref="F38:G38"/>
    <mergeCell ref="H38:I38"/>
    <mergeCell ref="N32:N36"/>
    <mergeCell ref="F36:G36"/>
    <mergeCell ref="H36:I36"/>
    <mergeCell ref="J36:K36"/>
    <mergeCell ref="L36:M36"/>
    <mergeCell ref="J38:K38"/>
    <mergeCell ref="L38:M38"/>
    <mergeCell ref="F39:G39"/>
    <mergeCell ref="H39:I39"/>
    <mergeCell ref="J39:K39"/>
    <mergeCell ref="L39:M39"/>
    <mergeCell ref="F33:G33"/>
    <mergeCell ref="H33:I33"/>
    <mergeCell ref="J33:K33"/>
    <mergeCell ref="L33:M33"/>
    <mergeCell ref="F34:G34"/>
    <mergeCell ref="H34:I34"/>
    <mergeCell ref="J34:K34"/>
    <mergeCell ref="L34:M34"/>
    <mergeCell ref="F35:G35"/>
    <mergeCell ref="H35:I35"/>
    <mergeCell ref="J35:K35"/>
    <mergeCell ref="L35:M35"/>
    <mergeCell ref="E7:E9"/>
    <mergeCell ref="D6:D9"/>
    <mergeCell ref="B6:C9"/>
    <mergeCell ref="A6:A9"/>
    <mergeCell ref="F19:G19"/>
    <mergeCell ref="F32:G32"/>
    <mergeCell ref="A15:N15"/>
    <mergeCell ref="F10:G10"/>
    <mergeCell ref="H16:I16"/>
    <mergeCell ref="F12:G12"/>
    <mergeCell ref="J16:K16"/>
    <mergeCell ref="L16:M16"/>
    <mergeCell ref="H17:I17"/>
    <mergeCell ref="J17:K17"/>
    <mergeCell ref="L17:M17"/>
    <mergeCell ref="L10:M10"/>
    <mergeCell ref="L11:M11"/>
    <mergeCell ref="L12:M12"/>
    <mergeCell ref="H32:I32"/>
    <mergeCell ref="J32:K32"/>
    <mergeCell ref="L32:M32"/>
    <mergeCell ref="A31:N31"/>
    <mergeCell ref="A32:A36"/>
    <mergeCell ref="B32:C36"/>
    <mergeCell ref="H26:I26"/>
    <mergeCell ref="J26:K26"/>
    <mergeCell ref="L26:M26"/>
    <mergeCell ref="H23:I23"/>
    <mergeCell ref="L13:M13"/>
    <mergeCell ref="H12:I12"/>
    <mergeCell ref="H13:I13"/>
    <mergeCell ref="J10:K10"/>
    <mergeCell ref="J11:K11"/>
    <mergeCell ref="J12:K12"/>
    <mergeCell ref="J13:K13"/>
    <mergeCell ref="A21:A25"/>
    <mergeCell ref="B21:C25"/>
    <mergeCell ref="F18:G18"/>
    <mergeCell ref="H18:I18"/>
    <mergeCell ref="J18:K18"/>
    <mergeCell ref="L18:M18"/>
    <mergeCell ref="H19:I19"/>
    <mergeCell ref="J19:K19"/>
    <mergeCell ref="L19:M19"/>
    <mergeCell ref="H3:N3"/>
    <mergeCell ref="F26:G26"/>
    <mergeCell ref="H29:I29"/>
    <mergeCell ref="J29:K29"/>
    <mergeCell ref="L29:M29"/>
    <mergeCell ref="F27:G27"/>
    <mergeCell ref="H27:I27"/>
    <mergeCell ref="J27:K27"/>
    <mergeCell ref="L27:M27"/>
    <mergeCell ref="F28:G28"/>
    <mergeCell ref="H28:I28"/>
    <mergeCell ref="J28:K28"/>
    <mergeCell ref="L28:M28"/>
    <mergeCell ref="F29:G29"/>
    <mergeCell ref="F22:G22"/>
    <mergeCell ref="H22:I22"/>
    <mergeCell ref="J22:K22"/>
    <mergeCell ref="L22:M22"/>
    <mergeCell ref="F23:G23"/>
    <mergeCell ref="F21:G21"/>
    <mergeCell ref="H21:I21"/>
    <mergeCell ref="J21:K21"/>
    <mergeCell ref="L21:M21"/>
    <mergeCell ref="F24:G24"/>
    <mergeCell ref="A10:A14"/>
    <mergeCell ref="B10:C14"/>
    <mergeCell ref="F14:G14"/>
    <mergeCell ref="H14:I14"/>
    <mergeCell ref="J14:K14"/>
    <mergeCell ref="L14:M14"/>
    <mergeCell ref="N10:N14"/>
    <mergeCell ref="A16:A20"/>
    <mergeCell ref="B16:C20"/>
    <mergeCell ref="F20:G20"/>
    <mergeCell ref="H20:I20"/>
    <mergeCell ref="J20:K20"/>
    <mergeCell ref="L20:M20"/>
    <mergeCell ref="N16:N20"/>
    <mergeCell ref="F16:G16"/>
    <mergeCell ref="F17:G17"/>
    <mergeCell ref="F13:G13"/>
    <mergeCell ref="A37:A41"/>
    <mergeCell ref="B37:C41"/>
    <mergeCell ref="N37:N41"/>
    <mergeCell ref="F41:G41"/>
    <mergeCell ref="H41:I41"/>
    <mergeCell ref="J41:K41"/>
    <mergeCell ref="L41:M41"/>
    <mergeCell ref="N21:N25"/>
    <mergeCell ref="F25:G25"/>
    <mergeCell ref="H25:I25"/>
    <mergeCell ref="J25:K25"/>
    <mergeCell ref="L25:M25"/>
    <mergeCell ref="A26:A30"/>
    <mergeCell ref="B26:C30"/>
    <mergeCell ref="N26:N30"/>
    <mergeCell ref="F30:G30"/>
    <mergeCell ref="H30:I30"/>
    <mergeCell ref="J30:K30"/>
    <mergeCell ref="L30:M30"/>
    <mergeCell ref="H24:I24"/>
    <mergeCell ref="J24:K24"/>
    <mergeCell ref="L24:M24"/>
    <mergeCell ref="J23:K23"/>
    <mergeCell ref="L23:M23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Постановление</vt:lpstr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2024-01-31T22:40:09Z</dcterms:modified>
</cp:coreProperties>
</file>