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225" windowWidth="14805" windowHeight="7890" activeTab="1"/>
  </bookViews>
  <sheets>
    <sheet name="Постановление" sheetId="3" r:id="rId1"/>
    <sheet name="Мероприятия" sheetId="2" r:id="rId2"/>
  </sheets>
  <calcPr calcId="162913" refMode="R1C1"/>
</workbook>
</file>

<file path=xl/calcChain.xml><?xml version="1.0" encoding="utf-8"?>
<calcChain xmlns="http://schemas.openxmlformats.org/spreadsheetml/2006/main">
  <c r="E83" i="3" l="1"/>
  <c r="E84" i="3"/>
  <c r="E85" i="3"/>
  <c r="E82" i="3"/>
  <c r="E80" i="3" s="1"/>
  <c r="E76" i="3"/>
  <c r="E78" i="3"/>
  <c r="E69" i="3"/>
  <c r="E70" i="3"/>
  <c r="E71" i="3"/>
  <c r="E68" i="3"/>
  <c r="E62" i="3"/>
  <c r="E63" i="3"/>
  <c r="E64" i="3"/>
  <c r="E61" i="3"/>
  <c r="E54" i="3"/>
  <c r="E56" i="3"/>
  <c r="E40" i="3"/>
  <c r="E41" i="3"/>
  <c r="E42" i="3"/>
  <c r="E39" i="3"/>
  <c r="E37" i="3" s="1"/>
  <c r="E33" i="3"/>
  <c r="E35" i="3"/>
  <c r="E26" i="3"/>
  <c r="E27" i="3"/>
  <c r="E28" i="3"/>
  <c r="E25" i="3"/>
  <c r="E21" i="3"/>
  <c r="E19" i="3"/>
  <c r="E20" i="3"/>
  <c r="E18" i="3"/>
  <c r="E16" i="3" s="1"/>
  <c r="E11" i="3"/>
  <c r="E13" i="3"/>
  <c r="E23" i="3" l="1"/>
  <c r="E66" i="3"/>
  <c r="E59" i="3"/>
  <c r="H21" i="2"/>
  <c r="L21" i="2"/>
  <c r="F21" i="2"/>
  <c r="F26" i="2"/>
  <c r="F31" i="2"/>
  <c r="F36" i="2"/>
  <c r="H41" i="2"/>
  <c r="J41" i="2"/>
  <c r="L41" i="2"/>
  <c r="F41" i="2"/>
  <c r="H36" i="2"/>
  <c r="J36" i="2"/>
  <c r="L36" i="2"/>
  <c r="H31" i="2"/>
  <c r="J31" i="2"/>
  <c r="L31" i="2"/>
  <c r="H26" i="2"/>
  <c r="J26" i="2"/>
  <c r="L26" i="2"/>
  <c r="J20" i="2" l="1"/>
  <c r="L14" i="2"/>
  <c r="J14" i="2"/>
  <c r="E14" i="2" s="1"/>
  <c r="H14" i="2"/>
  <c r="F14" i="2"/>
  <c r="E45" i="2"/>
  <c r="E40" i="2"/>
  <c r="E35" i="2"/>
  <c r="E25" i="2"/>
  <c r="E20" i="2"/>
  <c r="E30" i="2"/>
  <c r="E44" i="2" l="1"/>
  <c r="E43" i="2"/>
  <c r="E42" i="2"/>
  <c r="E41" i="2" s="1"/>
  <c r="E39" i="2"/>
  <c r="E38" i="2"/>
  <c r="E37" i="2"/>
  <c r="E34" i="2"/>
  <c r="E33" i="2"/>
  <c r="E36" i="2" l="1"/>
  <c r="E32" i="2"/>
  <c r="E31" i="2" s="1"/>
  <c r="J19" i="2"/>
  <c r="J13" i="2" l="1"/>
  <c r="E34" i="3" s="1"/>
  <c r="E77" i="3"/>
  <c r="J22" i="2"/>
  <c r="J21" i="2" s="1"/>
  <c r="J17" i="2" l="1"/>
  <c r="E75" i="3" s="1"/>
  <c r="E73" i="3" s="1"/>
  <c r="F17" i="2"/>
  <c r="H17" i="2"/>
  <c r="L17" i="2"/>
  <c r="L16" i="2" s="1"/>
  <c r="H18" i="2"/>
  <c r="H12" i="2" s="1"/>
  <c r="J18" i="2"/>
  <c r="J12" i="2" s="1"/>
  <c r="L18" i="2"/>
  <c r="L12" i="2" s="1"/>
  <c r="H19" i="2"/>
  <c r="H13" i="2" s="1"/>
  <c r="L19" i="2"/>
  <c r="L13" i="2" s="1"/>
  <c r="F18" i="2"/>
  <c r="F12" i="2" s="1"/>
  <c r="F19" i="2"/>
  <c r="F13" i="2" s="1"/>
  <c r="H16" i="2" l="1"/>
  <c r="F16" i="2"/>
  <c r="F10" i="2" s="1"/>
  <c r="J16" i="2"/>
  <c r="J10" i="2"/>
  <c r="L11" i="2"/>
  <c r="L10" i="2"/>
  <c r="J11" i="2"/>
  <c r="E32" i="3" s="1"/>
  <c r="E30" i="3" s="1"/>
  <c r="H11" i="2"/>
  <c r="H10" i="2"/>
  <c r="F11" i="2"/>
  <c r="E13" i="2" l="1"/>
  <c r="E12" i="3" s="1"/>
  <c r="E11" i="2"/>
  <c r="E10" i="3" s="1"/>
  <c r="E12" i="2"/>
  <c r="E29" i="2"/>
  <c r="E28" i="2"/>
  <c r="E27" i="2"/>
  <c r="E22" i="2"/>
  <c r="E23" i="2"/>
  <c r="E24" i="2"/>
  <c r="E18" i="2"/>
  <c r="E19" i="2"/>
  <c r="E55" i="3" s="1"/>
  <c r="E17" i="2"/>
  <c r="E8" i="3" l="1"/>
  <c r="E16" i="2"/>
  <c r="E53" i="3"/>
  <c r="E51" i="3" s="1"/>
  <c r="E21" i="2"/>
  <c r="E10" i="2"/>
  <c r="E26" i="2"/>
</calcChain>
</file>

<file path=xl/sharedStrings.xml><?xml version="1.0" encoding="utf-8"?>
<sst xmlns="http://schemas.openxmlformats.org/spreadsheetml/2006/main" count="123" uniqueCount="52">
  <si>
    <t>№ п/п</t>
  </si>
  <si>
    <t>Наименование мероприятий Программы</t>
  </si>
  <si>
    <t xml:space="preserve">Срок исполнения мероприятий
Программы
</t>
  </si>
  <si>
    <t>Всего</t>
  </si>
  <si>
    <t>В том числе по источникам финансирования</t>
  </si>
  <si>
    <t>Исполнители мероприятий Программы</t>
  </si>
  <si>
    <t>Краевой бюджет</t>
  </si>
  <si>
    <t>Местный бюджет</t>
  </si>
  <si>
    <t>Внебюджетные источники</t>
  </si>
  <si>
    <t>Федеральный бюджет</t>
  </si>
  <si>
    <t>Всего по Программе, в т.ч.:</t>
  </si>
  <si>
    <t>Всего:</t>
  </si>
  <si>
    <t>Всего по Подпрограмме 1, в т.ч.:</t>
  </si>
  <si>
    <t>Администрация Новоавачинского сельского поселения</t>
  </si>
  <si>
    <t>Подпрограмма 1. Традиционная культура и народное творчество</t>
  </si>
  <si>
    <t xml:space="preserve">Предельные объемы финансирования  (тыс.руб.)
</t>
  </si>
  <si>
    <t>1.1</t>
  </si>
  <si>
    <t>1.2</t>
  </si>
  <si>
    <t>1.3</t>
  </si>
  <si>
    <t>Основное мероприятие: Организация и проведение мероприятий по сохранению нематериального культурного наследия народов Камчатского края</t>
  </si>
  <si>
    <t>Основное мероприятие: Поддержка культурных мероприятий, включая организацию и проведение фестивалей, народных праздников, выставок и конкурсов народного творчества и др.</t>
  </si>
  <si>
    <t>Основное мероприятие: Участие художественных коллективов и исполнителей  в творческих мероприятиях, межрегионального и регионального значения</t>
  </si>
  <si>
    <t>1.4</t>
  </si>
  <si>
    <t>1.5</t>
  </si>
  <si>
    <t>Основное мероприятие: Проведение мероприятий по укреплению материально - технической базы  муниципальных учреждений культуры и учреждений  дополнительного образования в сфере культуры</t>
  </si>
  <si>
    <t>Основные мероприятия по реализации муниципальной программы «Культура Новоавачинского сельского поселения»</t>
  </si>
  <si>
    <t>Основное мероприятие: Организация и проведение торжественных мероприятий, посвященных праздничным, памятным и юбилейным датам, значимым для России и Камчатского края, Новоавачинского сельского поселения, а также иных имиджевых и торжественных мероприятий в Новоавачинском сельском поселении</t>
  </si>
  <si>
    <t>Приложение                                                                                                                               к муниципальной программе Новоавачинского сельского                                           поселения «Культура Новоавачинского сельского поселения»</t>
  </si>
  <si>
    <t>Приложение  15</t>
  </si>
  <si>
    <t xml:space="preserve">к  постановлению администрации </t>
  </si>
  <si>
    <t>Новоавачинского сельского поселения</t>
  </si>
  <si>
    <t xml:space="preserve">«Объемы бюджетных ассигнований Программы» </t>
  </si>
  <si>
    <t>ВСЕГО (тыс. руб):</t>
  </si>
  <si>
    <t>в том числе по годам (тыс.руб):</t>
  </si>
  <si>
    <t>2023 год</t>
  </si>
  <si>
    <t>2024 год</t>
  </si>
  <si>
    <t>2025 год</t>
  </si>
  <si>
    <t>в том числе:</t>
  </si>
  <si>
    <t>федерального бюджета:</t>
  </si>
  <si>
    <t>краевого бюджета:</t>
  </si>
  <si>
    <t xml:space="preserve">бюджета Новоавачинского сельского поселения: </t>
  </si>
  <si>
    <t xml:space="preserve">внебюджетных источников: </t>
  </si>
  <si>
    <t>Приложение  16</t>
  </si>
  <si>
    <t xml:space="preserve"> Подпрограмма 1 «Традиционная культура и народное творчество»</t>
  </si>
  <si>
    <t>Объемы и источники финансирования Подпрограммы:</t>
  </si>
  <si>
    <t>Объемы бюджетных ассигнований Программы:</t>
  </si>
  <si>
    <t>общий объем финансирования Подпрограммы составляет:</t>
  </si>
  <si>
    <t>общий объем финансирования Программы составляет:</t>
  </si>
  <si>
    <t>2026 год</t>
  </si>
  <si>
    <t xml:space="preserve"> от 01.02.2024 г. № 15</t>
  </si>
  <si>
    <t xml:space="preserve">  от 01.02.2024 г. № 15</t>
  </si>
  <si>
    <t>Приложение 17                                                                                                                                                           к  постановлению администрации                                                                             Новоавачинского сельского поселения                                                                                             от 01.02.2024 г.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</si>
</sst>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0"/>
  </numFmts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3" fillId="0" borderId="3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right" wrapText="1"/>
    </xf>
    <xf numFmtId="164" fontId="2" fillId="0" borderId="1" xfId="0" applyNumberFormat="1" applyFont="1" applyBorder="1" applyAlignment="1">
      <alignment vertical="center" wrapText="1"/>
    </xf>
    <xf numFmtId="164" fontId="2" fillId="0" borderId="7" xfId="0" applyNumberFormat="1" applyFont="1" applyBorder="1" applyAlignment="1">
      <alignment vertical="center" wrapText="1"/>
    </xf>
    <xf numFmtId="165" fontId="3" fillId="0" borderId="3" xfId="0" applyNumberFormat="1" applyFont="1" applyBorder="1" applyAlignment="1">
      <alignment vertical="center" wrapText="1"/>
    </xf>
    <xf numFmtId="165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center" wrapText="1"/>
    </xf>
    <xf numFmtId="164" fontId="2" fillId="0" borderId="6" xfId="0" applyNumberFormat="1" applyFont="1" applyBorder="1" applyAlignment="1">
      <alignment horizontal="center" wrapText="1"/>
    </xf>
    <xf numFmtId="0" fontId="2" fillId="0" borderId="6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164" fontId="3" fillId="0" borderId="1" xfId="0" applyNumberFormat="1" applyFont="1" applyBorder="1" applyAlignment="1">
      <alignment horizontal="center" wrapText="1"/>
    </xf>
    <xf numFmtId="164" fontId="3" fillId="0" borderId="6" xfId="0" applyNumberFormat="1" applyFont="1" applyBorder="1" applyAlignment="1">
      <alignment horizontal="center" wrapText="1"/>
    </xf>
    <xf numFmtId="0" fontId="3" fillId="0" borderId="6" xfId="0" applyFont="1" applyBorder="1" applyAlignment="1">
      <alignment horizontal="left" wrapText="1"/>
    </xf>
    <xf numFmtId="165" fontId="2" fillId="0" borderId="1" xfId="0" applyNumberFormat="1" applyFont="1" applyBorder="1" applyAlignment="1">
      <alignment horizontal="center" wrapText="1"/>
    </xf>
    <xf numFmtId="165" fontId="2" fillId="0" borderId="6" xfId="0" applyNumberFormat="1" applyFont="1" applyBorder="1" applyAlignment="1">
      <alignment horizontal="center" wrapText="1"/>
    </xf>
    <xf numFmtId="165" fontId="3" fillId="0" borderId="1" xfId="0" applyNumberFormat="1" applyFont="1" applyBorder="1" applyAlignment="1">
      <alignment horizontal="center" wrapText="1"/>
    </xf>
    <xf numFmtId="165" fontId="3" fillId="0" borderId="6" xfId="0" applyNumberFormat="1" applyFont="1" applyBorder="1" applyAlignment="1">
      <alignment horizont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righ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5" xfId="0" applyFont="1" applyBorder="1" applyAlignment="1">
      <alignment horizontal="left" wrapText="1"/>
    </xf>
    <xf numFmtId="164" fontId="2" fillId="0" borderId="7" xfId="0" applyNumberFormat="1" applyFont="1" applyBorder="1" applyAlignment="1">
      <alignment horizontal="center" wrapText="1"/>
    </xf>
    <xf numFmtId="164" fontId="2" fillId="0" borderId="21" xfId="0" applyNumberFormat="1" applyFont="1" applyBorder="1" applyAlignment="1">
      <alignment horizontal="center" wrapText="1"/>
    </xf>
    <xf numFmtId="0" fontId="2" fillId="0" borderId="23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 wrapText="1"/>
    </xf>
    <xf numFmtId="0" fontId="2" fillId="0" borderId="24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5"/>
  <sheetViews>
    <sheetView topLeftCell="A42" workbookViewId="0">
      <selection activeCell="I67" sqref="I67"/>
    </sheetView>
  </sheetViews>
  <sheetFormatPr defaultRowHeight="15" x14ac:dyDescent="0.25"/>
  <cols>
    <col min="1" max="1" width="19.28515625" customWidth="1"/>
  </cols>
  <sheetData>
    <row r="1" spans="1:8" ht="15.75" x14ac:dyDescent="0.25">
      <c r="C1" s="32" t="s">
        <v>28</v>
      </c>
      <c r="D1" s="32"/>
      <c r="E1" s="32"/>
      <c r="F1" s="32"/>
      <c r="G1" s="32"/>
      <c r="H1" s="32"/>
    </row>
    <row r="2" spans="1:8" ht="15.75" x14ac:dyDescent="0.25">
      <c r="C2" s="32" t="s">
        <v>29</v>
      </c>
      <c r="D2" s="32"/>
      <c r="E2" s="32"/>
      <c r="F2" s="32"/>
      <c r="G2" s="32"/>
      <c r="H2" s="32"/>
    </row>
    <row r="3" spans="1:8" ht="15.75" x14ac:dyDescent="0.25">
      <c r="C3" s="32" t="s">
        <v>30</v>
      </c>
      <c r="D3" s="32"/>
      <c r="E3" s="32"/>
      <c r="F3" s="32"/>
      <c r="G3" s="32"/>
      <c r="H3" s="32"/>
    </row>
    <row r="4" spans="1:8" ht="15.75" x14ac:dyDescent="0.25">
      <c r="C4" s="32" t="s">
        <v>49</v>
      </c>
      <c r="D4" s="32"/>
      <c r="E4" s="32"/>
      <c r="F4" s="32"/>
      <c r="G4" s="32"/>
      <c r="H4" s="32"/>
    </row>
    <row r="5" spans="1:8" ht="19.5" thickBot="1" x14ac:dyDescent="0.35">
      <c r="A5" s="1"/>
      <c r="B5" s="1"/>
      <c r="C5" s="11"/>
      <c r="D5" s="11"/>
      <c r="E5" s="11"/>
      <c r="F5" s="11"/>
      <c r="G5" s="11"/>
      <c r="H5" s="11"/>
    </row>
    <row r="6" spans="1:8" ht="20.25" customHeight="1" x14ac:dyDescent="0.25">
      <c r="A6" s="34" t="s">
        <v>31</v>
      </c>
      <c r="B6" s="35"/>
      <c r="C6" s="35"/>
      <c r="D6" s="35"/>
      <c r="E6" s="35"/>
      <c r="F6" s="35"/>
      <c r="G6" s="35"/>
      <c r="H6" s="36"/>
    </row>
    <row r="7" spans="1:8" ht="15.75" customHeight="1" x14ac:dyDescent="0.25">
      <c r="A7" s="40" t="s">
        <v>45</v>
      </c>
      <c r="B7" s="20" t="s">
        <v>47</v>
      </c>
      <c r="C7" s="20"/>
      <c r="D7" s="20"/>
      <c r="E7" s="20"/>
      <c r="F7" s="20"/>
      <c r="G7" s="20"/>
      <c r="H7" s="23"/>
    </row>
    <row r="8" spans="1:8" ht="15.75" x14ac:dyDescent="0.25">
      <c r="A8" s="41"/>
      <c r="B8" s="24" t="s">
        <v>32</v>
      </c>
      <c r="C8" s="24"/>
      <c r="D8" s="24"/>
      <c r="E8" s="30">
        <f>E10+E11+E12+E13</f>
        <v>1162.7430199999999</v>
      </c>
      <c r="F8" s="30"/>
      <c r="G8" s="30"/>
      <c r="H8" s="31"/>
    </row>
    <row r="9" spans="1:8" ht="15.75" x14ac:dyDescent="0.25">
      <c r="A9" s="41"/>
      <c r="B9" s="24" t="s">
        <v>33</v>
      </c>
      <c r="C9" s="24"/>
      <c r="D9" s="24"/>
      <c r="E9" s="24"/>
      <c r="F9" s="24"/>
      <c r="G9" s="24"/>
      <c r="H9" s="27"/>
    </row>
    <row r="10" spans="1:8" ht="15.75" x14ac:dyDescent="0.25">
      <c r="A10" s="41"/>
      <c r="B10" s="20" t="s">
        <v>34</v>
      </c>
      <c r="C10" s="20"/>
      <c r="D10" s="20"/>
      <c r="E10" s="28">
        <f>Мероприятия!E11</f>
        <v>472.74302</v>
      </c>
      <c r="F10" s="28"/>
      <c r="G10" s="28"/>
      <c r="H10" s="29"/>
    </row>
    <row r="11" spans="1:8" ht="15.75" x14ac:dyDescent="0.25">
      <c r="A11" s="41"/>
      <c r="B11" s="20" t="s">
        <v>35</v>
      </c>
      <c r="C11" s="20"/>
      <c r="D11" s="20"/>
      <c r="E11" s="21">
        <f>Мероприятия!E12</f>
        <v>330</v>
      </c>
      <c r="F11" s="21"/>
      <c r="G11" s="21"/>
      <c r="H11" s="22"/>
    </row>
    <row r="12" spans="1:8" ht="15.75" x14ac:dyDescent="0.25">
      <c r="A12" s="41"/>
      <c r="B12" s="20" t="s">
        <v>36</v>
      </c>
      <c r="C12" s="20"/>
      <c r="D12" s="20"/>
      <c r="E12" s="21">
        <f>Мероприятия!E13</f>
        <v>280</v>
      </c>
      <c r="F12" s="21"/>
      <c r="G12" s="21"/>
      <c r="H12" s="22"/>
    </row>
    <row r="13" spans="1:8" ht="15.75" x14ac:dyDescent="0.25">
      <c r="A13" s="41"/>
      <c r="B13" s="20" t="s">
        <v>48</v>
      </c>
      <c r="C13" s="20"/>
      <c r="D13" s="20"/>
      <c r="E13" s="21">
        <f>Мероприятия!E14</f>
        <v>80</v>
      </c>
      <c r="F13" s="21"/>
      <c r="G13" s="21"/>
      <c r="H13" s="22"/>
    </row>
    <row r="14" spans="1:8" ht="15.75" x14ac:dyDescent="0.25">
      <c r="A14" s="41"/>
      <c r="B14" s="20" t="s">
        <v>37</v>
      </c>
      <c r="C14" s="20"/>
      <c r="D14" s="20"/>
      <c r="E14" s="20"/>
      <c r="F14" s="20"/>
      <c r="G14" s="20"/>
      <c r="H14" s="23"/>
    </row>
    <row r="15" spans="1:8" ht="15.75" x14ac:dyDescent="0.25">
      <c r="A15" s="41"/>
      <c r="B15" s="20" t="s">
        <v>38</v>
      </c>
      <c r="C15" s="20"/>
      <c r="D15" s="20"/>
      <c r="E15" s="20"/>
      <c r="F15" s="20"/>
      <c r="G15" s="20"/>
      <c r="H15" s="23"/>
    </row>
    <row r="16" spans="1:8" ht="15.75" x14ac:dyDescent="0.25">
      <c r="A16" s="41"/>
      <c r="B16" s="24" t="s">
        <v>32</v>
      </c>
      <c r="C16" s="24"/>
      <c r="D16" s="24"/>
      <c r="E16" s="25">
        <f>E18+E19+E20+E21</f>
        <v>0</v>
      </c>
      <c r="F16" s="25"/>
      <c r="G16" s="25"/>
      <c r="H16" s="26"/>
    </row>
    <row r="17" spans="1:8" ht="15.75" x14ac:dyDescent="0.25">
      <c r="A17" s="41"/>
      <c r="B17" s="24" t="s">
        <v>33</v>
      </c>
      <c r="C17" s="24"/>
      <c r="D17" s="24"/>
      <c r="E17" s="24"/>
      <c r="F17" s="24"/>
      <c r="G17" s="24"/>
      <c r="H17" s="27"/>
    </row>
    <row r="18" spans="1:8" ht="15.75" x14ac:dyDescent="0.25">
      <c r="A18" s="41"/>
      <c r="B18" s="20" t="s">
        <v>34</v>
      </c>
      <c r="C18" s="20"/>
      <c r="D18" s="20"/>
      <c r="E18" s="21">
        <f>Мероприятия!F11</f>
        <v>0</v>
      </c>
      <c r="F18" s="21"/>
      <c r="G18" s="21"/>
      <c r="H18" s="22"/>
    </row>
    <row r="19" spans="1:8" ht="15.75" x14ac:dyDescent="0.25">
      <c r="A19" s="41"/>
      <c r="B19" s="20" t="s">
        <v>35</v>
      </c>
      <c r="C19" s="20"/>
      <c r="D19" s="20"/>
      <c r="E19" s="21">
        <f>Мероприятия!F12</f>
        <v>0</v>
      </c>
      <c r="F19" s="21"/>
      <c r="G19" s="21"/>
      <c r="H19" s="22"/>
    </row>
    <row r="20" spans="1:8" ht="15.75" x14ac:dyDescent="0.25">
      <c r="A20" s="41"/>
      <c r="B20" s="20" t="s">
        <v>36</v>
      </c>
      <c r="C20" s="20"/>
      <c r="D20" s="20"/>
      <c r="E20" s="21">
        <f>Мероприятия!F13</f>
        <v>0</v>
      </c>
      <c r="F20" s="21"/>
      <c r="G20" s="21"/>
      <c r="H20" s="22"/>
    </row>
    <row r="21" spans="1:8" ht="15.75" x14ac:dyDescent="0.25">
      <c r="A21" s="41"/>
      <c r="B21" s="20" t="s">
        <v>48</v>
      </c>
      <c r="C21" s="20"/>
      <c r="D21" s="20"/>
      <c r="E21" s="21">
        <f>Мероприятия!F14</f>
        <v>0</v>
      </c>
      <c r="F21" s="21"/>
      <c r="G21" s="21"/>
      <c r="H21" s="22"/>
    </row>
    <row r="22" spans="1:8" ht="15.75" x14ac:dyDescent="0.25">
      <c r="A22" s="41"/>
      <c r="B22" s="20" t="s">
        <v>39</v>
      </c>
      <c r="C22" s="20"/>
      <c r="D22" s="20"/>
      <c r="E22" s="20"/>
      <c r="F22" s="20"/>
      <c r="G22" s="20"/>
      <c r="H22" s="23"/>
    </row>
    <row r="23" spans="1:8" ht="15.75" x14ac:dyDescent="0.25">
      <c r="A23" s="41"/>
      <c r="B23" s="24" t="s">
        <v>32</v>
      </c>
      <c r="C23" s="24"/>
      <c r="D23" s="24"/>
      <c r="E23" s="25">
        <f>E25+E26+E27+E28</f>
        <v>0</v>
      </c>
      <c r="F23" s="25"/>
      <c r="G23" s="25"/>
      <c r="H23" s="26"/>
    </row>
    <row r="24" spans="1:8" ht="15.75" x14ac:dyDescent="0.25">
      <c r="A24" s="41"/>
      <c r="B24" s="24" t="s">
        <v>33</v>
      </c>
      <c r="C24" s="24"/>
      <c r="D24" s="24"/>
      <c r="E24" s="24"/>
      <c r="F24" s="24"/>
      <c r="G24" s="24"/>
      <c r="H24" s="27"/>
    </row>
    <row r="25" spans="1:8" ht="15.75" x14ac:dyDescent="0.25">
      <c r="A25" s="41"/>
      <c r="B25" s="20" t="s">
        <v>34</v>
      </c>
      <c r="C25" s="20"/>
      <c r="D25" s="20"/>
      <c r="E25" s="21">
        <f>Мероприятия!H11</f>
        <v>0</v>
      </c>
      <c r="F25" s="21"/>
      <c r="G25" s="21"/>
      <c r="H25" s="22"/>
    </row>
    <row r="26" spans="1:8" ht="15.75" x14ac:dyDescent="0.25">
      <c r="A26" s="41"/>
      <c r="B26" s="20" t="s">
        <v>35</v>
      </c>
      <c r="C26" s="20"/>
      <c r="D26" s="20"/>
      <c r="E26" s="21">
        <f>Мероприятия!H12</f>
        <v>0</v>
      </c>
      <c r="F26" s="21"/>
      <c r="G26" s="21"/>
      <c r="H26" s="22"/>
    </row>
    <row r="27" spans="1:8" ht="15.75" x14ac:dyDescent="0.25">
      <c r="A27" s="41"/>
      <c r="B27" s="20" t="s">
        <v>36</v>
      </c>
      <c r="C27" s="20"/>
      <c r="D27" s="20"/>
      <c r="E27" s="21">
        <f>Мероприятия!H13</f>
        <v>0</v>
      </c>
      <c r="F27" s="21"/>
      <c r="G27" s="21"/>
      <c r="H27" s="22"/>
    </row>
    <row r="28" spans="1:8" ht="15.75" x14ac:dyDescent="0.25">
      <c r="A28" s="41"/>
      <c r="B28" s="20" t="s">
        <v>48</v>
      </c>
      <c r="C28" s="20"/>
      <c r="D28" s="20"/>
      <c r="E28" s="21">
        <f>Мероприятия!H14</f>
        <v>0</v>
      </c>
      <c r="F28" s="21"/>
      <c r="G28" s="21"/>
      <c r="H28" s="22"/>
    </row>
    <row r="29" spans="1:8" ht="15.75" x14ac:dyDescent="0.25">
      <c r="A29" s="41"/>
      <c r="B29" s="20" t="s">
        <v>40</v>
      </c>
      <c r="C29" s="20"/>
      <c r="D29" s="20"/>
      <c r="E29" s="20"/>
      <c r="F29" s="20"/>
      <c r="G29" s="20"/>
      <c r="H29" s="23"/>
    </row>
    <row r="30" spans="1:8" ht="15.75" x14ac:dyDescent="0.25">
      <c r="A30" s="41"/>
      <c r="B30" s="24" t="s">
        <v>32</v>
      </c>
      <c r="C30" s="24"/>
      <c r="D30" s="24"/>
      <c r="E30" s="30">
        <f>E32+E33+E34+E35</f>
        <v>1162.7430199999999</v>
      </c>
      <c r="F30" s="30"/>
      <c r="G30" s="30"/>
      <c r="H30" s="31"/>
    </row>
    <row r="31" spans="1:8" ht="15.75" x14ac:dyDescent="0.25">
      <c r="A31" s="41"/>
      <c r="B31" s="24" t="s">
        <v>33</v>
      </c>
      <c r="C31" s="24"/>
      <c r="D31" s="24"/>
      <c r="E31" s="24"/>
      <c r="F31" s="24"/>
      <c r="G31" s="24"/>
      <c r="H31" s="27"/>
    </row>
    <row r="32" spans="1:8" ht="15.75" x14ac:dyDescent="0.25">
      <c r="A32" s="41"/>
      <c r="B32" s="20" t="s">
        <v>34</v>
      </c>
      <c r="C32" s="20"/>
      <c r="D32" s="20"/>
      <c r="E32" s="28">
        <f>Мероприятия!J11</f>
        <v>472.74302</v>
      </c>
      <c r="F32" s="28"/>
      <c r="G32" s="28"/>
      <c r="H32" s="29"/>
    </row>
    <row r="33" spans="1:8" ht="15.75" x14ac:dyDescent="0.25">
      <c r="A33" s="41"/>
      <c r="B33" s="20" t="s">
        <v>35</v>
      </c>
      <c r="C33" s="20"/>
      <c r="D33" s="20"/>
      <c r="E33" s="21">
        <f>Мероприятия!J12</f>
        <v>330</v>
      </c>
      <c r="F33" s="21"/>
      <c r="G33" s="21"/>
      <c r="H33" s="22"/>
    </row>
    <row r="34" spans="1:8" ht="15.75" x14ac:dyDescent="0.25">
      <c r="A34" s="41"/>
      <c r="B34" s="20" t="s">
        <v>36</v>
      </c>
      <c r="C34" s="20"/>
      <c r="D34" s="20"/>
      <c r="E34" s="21">
        <f>Мероприятия!J13</f>
        <v>280</v>
      </c>
      <c r="F34" s="21"/>
      <c r="G34" s="21"/>
      <c r="H34" s="22"/>
    </row>
    <row r="35" spans="1:8" ht="15.75" x14ac:dyDescent="0.25">
      <c r="A35" s="41"/>
      <c r="B35" s="20" t="s">
        <v>48</v>
      </c>
      <c r="C35" s="20"/>
      <c r="D35" s="20"/>
      <c r="E35" s="21">
        <f>Мероприятия!J14</f>
        <v>80</v>
      </c>
      <c r="F35" s="21"/>
      <c r="G35" s="21"/>
      <c r="H35" s="22"/>
    </row>
    <row r="36" spans="1:8" ht="15.75" x14ac:dyDescent="0.25">
      <c r="A36" s="41"/>
      <c r="B36" s="20" t="s">
        <v>41</v>
      </c>
      <c r="C36" s="20"/>
      <c r="D36" s="20"/>
      <c r="E36" s="20"/>
      <c r="F36" s="20"/>
      <c r="G36" s="20"/>
      <c r="H36" s="23"/>
    </row>
    <row r="37" spans="1:8" ht="15.75" x14ac:dyDescent="0.25">
      <c r="A37" s="41"/>
      <c r="B37" s="24" t="s">
        <v>32</v>
      </c>
      <c r="C37" s="24"/>
      <c r="D37" s="24"/>
      <c r="E37" s="25">
        <f>E39+E40+E41+E42</f>
        <v>0</v>
      </c>
      <c r="F37" s="25"/>
      <c r="G37" s="25"/>
      <c r="H37" s="26"/>
    </row>
    <row r="38" spans="1:8" ht="15.75" x14ac:dyDescent="0.25">
      <c r="A38" s="41"/>
      <c r="B38" s="24" t="s">
        <v>33</v>
      </c>
      <c r="C38" s="24"/>
      <c r="D38" s="24"/>
      <c r="E38" s="24"/>
      <c r="F38" s="24"/>
      <c r="G38" s="24"/>
      <c r="H38" s="27"/>
    </row>
    <row r="39" spans="1:8" ht="15.75" x14ac:dyDescent="0.25">
      <c r="A39" s="41"/>
      <c r="B39" s="20" t="s">
        <v>34</v>
      </c>
      <c r="C39" s="20"/>
      <c r="D39" s="20"/>
      <c r="E39" s="21">
        <f>Мероприятия!L11</f>
        <v>0</v>
      </c>
      <c r="F39" s="21"/>
      <c r="G39" s="21"/>
      <c r="H39" s="22"/>
    </row>
    <row r="40" spans="1:8" ht="15.75" x14ac:dyDescent="0.25">
      <c r="A40" s="41"/>
      <c r="B40" s="20" t="s">
        <v>35</v>
      </c>
      <c r="C40" s="20"/>
      <c r="D40" s="20"/>
      <c r="E40" s="21">
        <f>Мероприятия!L12</f>
        <v>0</v>
      </c>
      <c r="F40" s="21"/>
      <c r="G40" s="21"/>
      <c r="H40" s="22"/>
    </row>
    <row r="41" spans="1:8" ht="15.75" x14ac:dyDescent="0.25">
      <c r="A41" s="41"/>
      <c r="B41" s="20" t="s">
        <v>36</v>
      </c>
      <c r="C41" s="20"/>
      <c r="D41" s="20"/>
      <c r="E41" s="21">
        <f>Мероприятия!L13</f>
        <v>0</v>
      </c>
      <c r="F41" s="21"/>
      <c r="G41" s="21"/>
      <c r="H41" s="22"/>
    </row>
    <row r="42" spans="1:8" ht="16.5" thickBot="1" x14ac:dyDescent="0.3">
      <c r="A42" s="42"/>
      <c r="B42" s="37" t="s">
        <v>48</v>
      </c>
      <c r="C42" s="37"/>
      <c r="D42" s="37"/>
      <c r="E42" s="38">
        <f>Мероприятия!L14</f>
        <v>0</v>
      </c>
      <c r="F42" s="38"/>
      <c r="G42" s="38"/>
      <c r="H42" s="39"/>
    </row>
    <row r="43" spans="1:8" ht="15.75" x14ac:dyDescent="0.25">
      <c r="A43" s="12"/>
      <c r="B43" s="13"/>
      <c r="C43" s="13"/>
      <c r="D43" s="13"/>
      <c r="E43" s="14"/>
      <c r="F43" s="14"/>
      <c r="G43" s="14"/>
      <c r="H43" s="14"/>
    </row>
    <row r="44" spans="1:8" ht="15.75" x14ac:dyDescent="0.25">
      <c r="A44" s="32"/>
      <c r="B44" s="32"/>
      <c r="C44" s="32"/>
      <c r="D44" s="13"/>
      <c r="E44" s="15"/>
      <c r="F44" s="33" t="s">
        <v>42</v>
      </c>
      <c r="G44" s="33"/>
      <c r="H44" s="33"/>
    </row>
    <row r="45" spans="1:8" ht="15.75" x14ac:dyDescent="0.25">
      <c r="A45" s="32"/>
      <c r="B45" s="32"/>
      <c r="C45" s="32"/>
      <c r="D45" s="13"/>
      <c r="E45" s="33" t="s">
        <v>29</v>
      </c>
      <c r="F45" s="33"/>
      <c r="G45" s="33"/>
      <c r="H45" s="33"/>
    </row>
    <row r="46" spans="1:8" ht="15.75" x14ac:dyDescent="0.25">
      <c r="A46" s="32"/>
      <c r="B46" s="32"/>
      <c r="C46" s="32"/>
      <c r="D46" s="13"/>
      <c r="E46" s="33" t="s">
        <v>30</v>
      </c>
      <c r="F46" s="33"/>
      <c r="G46" s="33"/>
      <c r="H46" s="33"/>
    </row>
    <row r="47" spans="1:8" ht="15.75" x14ac:dyDescent="0.25">
      <c r="A47" s="32"/>
      <c r="B47" s="32"/>
      <c r="C47" s="32"/>
      <c r="D47" s="13"/>
      <c r="E47" s="33" t="s">
        <v>50</v>
      </c>
      <c r="F47" s="33"/>
      <c r="G47" s="33"/>
      <c r="H47" s="33"/>
    </row>
    <row r="48" spans="1:8" ht="16.5" thickBot="1" x14ac:dyDescent="0.3">
      <c r="A48" s="11"/>
      <c r="B48" s="11"/>
      <c r="C48" s="11"/>
      <c r="D48" s="13"/>
      <c r="E48" s="14"/>
      <c r="F48" s="14"/>
      <c r="G48" s="14"/>
      <c r="H48" s="14"/>
    </row>
    <row r="49" spans="1:8" ht="22.5" customHeight="1" x14ac:dyDescent="0.25">
      <c r="A49" s="34" t="s">
        <v>43</v>
      </c>
      <c r="B49" s="35"/>
      <c r="C49" s="35"/>
      <c r="D49" s="35"/>
      <c r="E49" s="35"/>
      <c r="F49" s="35"/>
      <c r="G49" s="35"/>
      <c r="H49" s="36"/>
    </row>
    <row r="50" spans="1:8" ht="15.75" customHeight="1" x14ac:dyDescent="0.25">
      <c r="A50" s="40" t="s">
        <v>44</v>
      </c>
      <c r="B50" s="20" t="s">
        <v>46</v>
      </c>
      <c r="C50" s="20"/>
      <c r="D50" s="20"/>
      <c r="E50" s="20"/>
      <c r="F50" s="20"/>
      <c r="G50" s="20"/>
      <c r="H50" s="23"/>
    </row>
    <row r="51" spans="1:8" ht="15.75" x14ac:dyDescent="0.25">
      <c r="A51" s="41"/>
      <c r="B51" s="24" t="s">
        <v>32</v>
      </c>
      <c r="C51" s="24"/>
      <c r="D51" s="24"/>
      <c r="E51" s="30">
        <f>E53+E54+E55+E56</f>
        <v>1162.7430199999999</v>
      </c>
      <c r="F51" s="30"/>
      <c r="G51" s="30"/>
      <c r="H51" s="31"/>
    </row>
    <row r="52" spans="1:8" ht="15.75" x14ac:dyDescent="0.25">
      <c r="A52" s="41"/>
      <c r="B52" s="24" t="s">
        <v>33</v>
      </c>
      <c r="C52" s="24"/>
      <c r="D52" s="24"/>
      <c r="E52" s="24"/>
      <c r="F52" s="24"/>
      <c r="G52" s="24"/>
      <c r="H52" s="27"/>
    </row>
    <row r="53" spans="1:8" ht="15.75" x14ac:dyDescent="0.25">
      <c r="A53" s="41"/>
      <c r="B53" s="20" t="s">
        <v>34</v>
      </c>
      <c r="C53" s="20"/>
      <c r="D53" s="20"/>
      <c r="E53" s="28">
        <f>Мероприятия!E17</f>
        <v>472.74302</v>
      </c>
      <c r="F53" s="28"/>
      <c r="G53" s="28"/>
      <c r="H53" s="29"/>
    </row>
    <row r="54" spans="1:8" ht="15.75" x14ac:dyDescent="0.25">
      <c r="A54" s="41"/>
      <c r="B54" s="20" t="s">
        <v>35</v>
      </c>
      <c r="C54" s="20"/>
      <c r="D54" s="20"/>
      <c r="E54" s="21">
        <f>Мероприятия!E18</f>
        <v>330</v>
      </c>
      <c r="F54" s="21"/>
      <c r="G54" s="21"/>
      <c r="H54" s="22"/>
    </row>
    <row r="55" spans="1:8" ht="15.75" x14ac:dyDescent="0.25">
      <c r="A55" s="41"/>
      <c r="B55" s="20" t="s">
        <v>36</v>
      </c>
      <c r="C55" s="20"/>
      <c r="D55" s="20"/>
      <c r="E55" s="21">
        <f>Мероприятия!E19</f>
        <v>280</v>
      </c>
      <c r="F55" s="21"/>
      <c r="G55" s="21"/>
      <c r="H55" s="22"/>
    </row>
    <row r="56" spans="1:8" ht="15.75" x14ac:dyDescent="0.25">
      <c r="A56" s="41"/>
      <c r="B56" s="20" t="s">
        <v>48</v>
      </c>
      <c r="C56" s="20"/>
      <c r="D56" s="20"/>
      <c r="E56" s="21">
        <f>Мероприятия!E20</f>
        <v>80</v>
      </c>
      <c r="F56" s="21"/>
      <c r="G56" s="21"/>
      <c r="H56" s="22"/>
    </row>
    <row r="57" spans="1:8" ht="15.75" x14ac:dyDescent="0.25">
      <c r="A57" s="41"/>
      <c r="B57" s="20" t="s">
        <v>37</v>
      </c>
      <c r="C57" s="20"/>
      <c r="D57" s="20"/>
      <c r="E57" s="20"/>
      <c r="F57" s="20"/>
      <c r="G57" s="20"/>
      <c r="H57" s="23"/>
    </row>
    <row r="58" spans="1:8" ht="15.75" x14ac:dyDescent="0.25">
      <c r="A58" s="41"/>
      <c r="B58" s="20" t="s">
        <v>38</v>
      </c>
      <c r="C58" s="20"/>
      <c r="D58" s="20"/>
      <c r="E58" s="20"/>
      <c r="F58" s="20"/>
      <c r="G58" s="20"/>
      <c r="H58" s="23"/>
    </row>
    <row r="59" spans="1:8" ht="15.75" x14ac:dyDescent="0.25">
      <c r="A59" s="41"/>
      <c r="B59" s="24" t="s">
        <v>32</v>
      </c>
      <c r="C59" s="24"/>
      <c r="D59" s="24"/>
      <c r="E59" s="25">
        <f>E61+E62+E63+E64</f>
        <v>0</v>
      </c>
      <c r="F59" s="25"/>
      <c r="G59" s="25"/>
      <c r="H59" s="26"/>
    </row>
    <row r="60" spans="1:8" ht="15.75" x14ac:dyDescent="0.25">
      <c r="A60" s="41"/>
      <c r="B60" s="24" t="s">
        <v>33</v>
      </c>
      <c r="C60" s="24"/>
      <c r="D60" s="24"/>
      <c r="E60" s="24"/>
      <c r="F60" s="24"/>
      <c r="G60" s="24"/>
      <c r="H60" s="27"/>
    </row>
    <row r="61" spans="1:8" ht="15.75" x14ac:dyDescent="0.25">
      <c r="A61" s="41"/>
      <c r="B61" s="20" t="s">
        <v>34</v>
      </c>
      <c r="C61" s="20"/>
      <c r="D61" s="20"/>
      <c r="E61" s="21">
        <f>Мероприятия!F17</f>
        <v>0</v>
      </c>
      <c r="F61" s="21"/>
      <c r="G61" s="21"/>
      <c r="H61" s="22"/>
    </row>
    <row r="62" spans="1:8" ht="15.75" x14ac:dyDescent="0.25">
      <c r="A62" s="41"/>
      <c r="B62" s="20" t="s">
        <v>35</v>
      </c>
      <c r="C62" s="20"/>
      <c r="D62" s="20"/>
      <c r="E62" s="21">
        <f>Мероприятия!F18</f>
        <v>0</v>
      </c>
      <c r="F62" s="21"/>
      <c r="G62" s="21"/>
      <c r="H62" s="22"/>
    </row>
    <row r="63" spans="1:8" ht="15.75" x14ac:dyDescent="0.25">
      <c r="A63" s="41"/>
      <c r="B63" s="20" t="s">
        <v>36</v>
      </c>
      <c r="C63" s="20"/>
      <c r="D63" s="20"/>
      <c r="E63" s="21">
        <f>Мероприятия!F19</f>
        <v>0</v>
      </c>
      <c r="F63" s="21"/>
      <c r="G63" s="21"/>
      <c r="H63" s="22"/>
    </row>
    <row r="64" spans="1:8" ht="15.75" x14ac:dyDescent="0.25">
      <c r="A64" s="41"/>
      <c r="B64" s="20" t="s">
        <v>48</v>
      </c>
      <c r="C64" s="20"/>
      <c r="D64" s="20"/>
      <c r="E64" s="21">
        <f>Мероприятия!F20</f>
        <v>0</v>
      </c>
      <c r="F64" s="21"/>
      <c r="G64" s="21"/>
      <c r="H64" s="22"/>
    </row>
    <row r="65" spans="1:8" ht="15.75" x14ac:dyDescent="0.25">
      <c r="A65" s="41"/>
      <c r="B65" s="20" t="s">
        <v>39</v>
      </c>
      <c r="C65" s="20"/>
      <c r="D65" s="20"/>
      <c r="E65" s="20"/>
      <c r="F65" s="20"/>
      <c r="G65" s="20"/>
      <c r="H65" s="23"/>
    </row>
    <row r="66" spans="1:8" ht="15.75" x14ac:dyDescent="0.25">
      <c r="A66" s="41"/>
      <c r="B66" s="24" t="s">
        <v>32</v>
      </c>
      <c r="C66" s="24"/>
      <c r="D66" s="24"/>
      <c r="E66" s="25">
        <f>E68+E69+E70+E71</f>
        <v>0</v>
      </c>
      <c r="F66" s="25"/>
      <c r="G66" s="25"/>
      <c r="H66" s="26"/>
    </row>
    <row r="67" spans="1:8" ht="15.75" x14ac:dyDescent="0.25">
      <c r="A67" s="41"/>
      <c r="B67" s="24" t="s">
        <v>33</v>
      </c>
      <c r="C67" s="24"/>
      <c r="D67" s="24"/>
      <c r="E67" s="24"/>
      <c r="F67" s="24"/>
      <c r="G67" s="24"/>
      <c r="H67" s="27"/>
    </row>
    <row r="68" spans="1:8" ht="15.75" x14ac:dyDescent="0.25">
      <c r="A68" s="41"/>
      <c r="B68" s="20" t="s">
        <v>34</v>
      </c>
      <c r="C68" s="20"/>
      <c r="D68" s="20"/>
      <c r="E68" s="21">
        <f>Мероприятия!H17</f>
        <v>0</v>
      </c>
      <c r="F68" s="21"/>
      <c r="G68" s="21"/>
      <c r="H68" s="22"/>
    </row>
    <row r="69" spans="1:8" ht="15.75" x14ac:dyDescent="0.25">
      <c r="A69" s="41"/>
      <c r="B69" s="20" t="s">
        <v>35</v>
      </c>
      <c r="C69" s="20"/>
      <c r="D69" s="20"/>
      <c r="E69" s="21">
        <f>Мероприятия!H18</f>
        <v>0</v>
      </c>
      <c r="F69" s="21"/>
      <c r="G69" s="21"/>
      <c r="H69" s="22"/>
    </row>
    <row r="70" spans="1:8" ht="15.75" x14ac:dyDescent="0.25">
      <c r="A70" s="41"/>
      <c r="B70" s="20" t="s">
        <v>36</v>
      </c>
      <c r="C70" s="20"/>
      <c r="D70" s="20"/>
      <c r="E70" s="21">
        <f>Мероприятия!H19</f>
        <v>0</v>
      </c>
      <c r="F70" s="21"/>
      <c r="G70" s="21"/>
      <c r="H70" s="22"/>
    </row>
    <row r="71" spans="1:8" ht="15.75" x14ac:dyDescent="0.25">
      <c r="A71" s="41"/>
      <c r="B71" s="20" t="s">
        <v>48</v>
      </c>
      <c r="C71" s="20"/>
      <c r="D71" s="20"/>
      <c r="E71" s="21">
        <f>Мероприятия!H20</f>
        <v>0</v>
      </c>
      <c r="F71" s="21"/>
      <c r="G71" s="21"/>
      <c r="H71" s="22"/>
    </row>
    <row r="72" spans="1:8" ht="15.75" x14ac:dyDescent="0.25">
      <c r="A72" s="41"/>
      <c r="B72" s="20" t="s">
        <v>40</v>
      </c>
      <c r="C72" s="20"/>
      <c r="D72" s="20"/>
      <c r="E72" s="20"/>
      <c r="F72" s="20"/>
      <c r="G72" s="20"/>
      <c r="H72" s="23"/>
    </row>
    <row r="73" spans="1:8" ht="15.75" x14ac:dyDescent="0.25">
      <c r="A73" s="41"/>
      <c r="B73" s="24" t="s">
        <v>32</v>
      </c>
      <c r="C73" s="24"/>
      <c r="D73" s="24"/>
      <c r="E73" s="30">
        <f>E75+E76+E77+E78</f>
        <v>1162.7430199999999</v>
      </c>
      <c r="F73" s="30"/>
      <c r="G73" s="30"/>
      <c r="H73" s="31"/>
    </row>
    <row r="74" spans="1:8" ht="15.75" x14ac:dyDescent="0.25">
      <c r="A74" s="41"/>
      <c r="B74" s="24" t="s">
        <v>33</v>
      </c>
      <c r="C74" s="24"/>
      <c r="D74" s="24"/>
      <c r="E74" s="24"/>
      <c r="F74" s="24"/>
      <c r="G74" s="24"/>
      <c r="H74" s="27"/>
    </row>
    <row r="75" spans="1:8" ht="15.75" x14ac:dyDescent="0.25">
      <c r="A75" s="41"/>
      <c r="B75" s="20" t="s">
        <v>34</v>
      </c>
      <c r="C75" s="20"/>
      <c r="D75" s="20"/>
      <c r="E75" s="28">
        <f>Мероприятия!J17</f>
        <v>472.74302</v>
      </c>
      <c r="F75" s="28"/>
      <c r="G75" s="28"/>
      <c r="H75" s="29"/>
    </row>
    <row r="76" spans="1:8" ht="15.75" x14ac:dyDescent="0.25">
      <c r="A76" s="41"/>
      <c r="B76" s="20" t="s">
        <v>35</v>
      </c>
      <c r="C76" s="20"/>
      <c r="D76" s="20"/>
      <c r="E76" s="21">
        <f>Мероприятия!J18</f>
        <v>330</v>
      </c>
      <c r="F76" s="21"/>
      <c r="G76" s="21"/>
      <c r="H76" s="22"/>
    </row>
    <row r="77" spans="1:8" ht="15.75" x14ac:dyDescent="0.25">
      <c r="A77" s="41"/>
      <c r="B77" s="20" t="s">
        <v>36</v>
      </c>
      <c r="C77" s="20"/>
      <c r="D77" s="20"/>
      <c r="E77" s="21">
        <f>Мероприятия!J19</f>
        <v>280</v>
      </c>
      <c r="F77" s="21"/>
      <c r="G77" s="21"/>
      <c r="H77" s="22"/>
    </row>
    <row r="78" spans="1:8" ht="15.75" x14ac:dyDescent="0.25">
      <c r="A78" s="41"/>
      <c r="B78" s="20" t="s">
        <v>48</v>
      </c>
      <c r="C78" s="20"/>
      <c r="D78" s="20"/>
      <c r="E78" s="21">
        <f>Мероприятия!J20</f>
        <v>80</v>
      </c>
      <c r="F78" s="21"/>
      <c r="G78" s="21"/>
      <c r="H78" s="22"/>
    </row>
    <row r="79" spans="1:8" ht="15.75" x14ac:dyDescent="0.25">
      <c r="A79" s="41"/>
      <c r="B79" s="20" t="s">
        <v>41</v>
      </c>
      <c r="C79" s="20"/>
      <c r="D79" s="20"/>
      <c r="E79" s="20"/>
      <c r="F79" s="20"/>
      <c r="G79" s="20"/>
      <c r="H79" s="23"/>
    </row>
    <row r="80" spans="1:8" ht="15.75" x14ac:dyDescent="0.25">
      <c r="A80" s="41"/>
      <c r="B80" s="24" t="s">
        <v>32</v>
      </c>
      <c r="C80" s="24"/>
      <c r="D80" s="24"/>
      <c r="E80" s="25">
        <f>E82+E83+E84+E85</f>
        <v>0</v>
      </c>
      <c r="F80" s="25"/>
      <c r="G80" s="25"/>
      <c r="H80" s="26"/>
    </row>
    <row r="81" spans="1:8" ht="15.75" x14ac:dyDescent="0.25">
      <c r="A81" s="41"/>
      <c r="B81" s="24" t="s">
        <v>33</v>
      </c>
      <c r="C81" s="24"/>
      <c r="D81" s="24"/>
      <c r="E81" s="24"/>
      <c r="F81" s="24"/>
      <c r="G81" s="24"/>
      <c r="H81" s="27"/>
    </row>
    <row r="82" spans="1:8" ht="15.75" x14ac:dyDescent="0.25">
      <c r="A82" s="41"/>
      <c r="B82" s="20" t="s">
        <v>34</v>
      </c>
      <c r="C82" s="20"/>
      <c r="D82" s="20"/>
      <c r="E82" s="21">
        <f>Мероприятия!L17</f>
        <v>0</v>
      </c>
      <c r="F82" s="21"/>
      <c r="G82" s="21"/>
      <c r="H82" s="22"/>
    </row>
    <row r="83" spans="1:8" ht="15.75" x14ac:dyDescent="0.25">
      <c r="A83" s="41"/>
      <c r="B83" s="20" t="s">
        <v>35</v>
      </c>
      <c r="C83" s="20"/>
      <c r="D83" s="20"/>
      <c r="E83" s="21">
        <f>Мероприятия!L18</f>
        <v>0</v>
      </c>
      <c r="F83" s="21"/>
      <c r="G83" s="21"/>
      <c r="H83" s="22"/>
    </row>
    <row r="84" spans="1:8" ht="15.75" x14ac:dyDescent="0.25">
      <c r="A84" s="41"/>
      <c r="B84" s="20" t="s">
        <v>36</v>
      </c>
      <c r="C84" s="20"/>
      <c r="D84" s="20"/>
      <c r="E84" s="21">
        <f>Мероприятия!L19</f>
        <v>0</v>
      </c>
      <c r="F84" s="21"/>
      <c r="G84" s="21"/>
      <c r="H84" s="22"/>
    </row>
    <row r="85" spans="1:8" ht="16.5" thickBot="1" x14ac:dyDescent="0.3">
      <c r="A85" s="42"/>
      <c r="B85" s="37" t="s">
        <v>48</v>
      </c>
      <c r="C85" s="37"/>
      <c r="D85" s="37"/>
      <c r="E85" s="38">
        <f>Мероприятия!L20</f>
        <v>0</v>
      </c>
      <c r="F85" s="38"/>
      <c r="G85" s="38"/>
      <c r="H85" s="39"/>
    </row>
  </sheetData>
  <mergeCells count="138">
    <mergeCell ref="B85:D85"/>
    <mergeCell ref="E85:H85"/>
    <mergeCell ref="A50:A85"/>
    <mergeCell ref="C1:H1"/>
    <mergeCell ref="C2:H2"/>
    <mergeCell ref="C3:H3"/>
    <mergeCell ref="C4:H4"/>
    <mergeCell ref="A6:H6"/>
    <mergeCell ref="B7:H7"/>
    <mergeCell ref="B8:D8"/>
    <mergeCell ref="E8:H8"/>
    <mergeCell ref="B9:H9"/>
    <mergeCell ref="B13:D13"/>
    <mergeCell ref="E13:H13"/>
    <mergeCell ref="B21:D21"/>
    <mergeCell ref="E21:H21"/>
    <mergeCell ref="B28:D28"/>
    <mergeCell ref="E28:H28"/>
    <mergeCell ref="B35:D35"/>
    <mergeCell ref="E35:H35"/>
    <mergeCell ref="A7:A42"/>
    <mergeCell ref="B14:H14"/>
    <mergeCell ref="B15:H15"/>
    <mergeCell ref="B16:D16"/>
    <mergeCell ref="E16:H16"/>
    <mergeCell ref="B17:H17"/>
    <mergeCell ref="B18:D18"/>
    <mergeCell ref="E18:H18"/>
    <mergeCell ref="B10:D10"/>
    <mergeCell ref="E10:H10"/>
    <mergeCell ref="B11:D11"/>
    <mergeCell ref="E11:H11"/>
    <mergeCell ref="B12:D12"/>
    <mergeCell ref="E12:H12"/>
    <mergeCell ref="B24:H24"/>
    <mergeCell ref="B25:D25"/>
    <mergeCell ref="E25:H25"/>
    <mergeCell ref="B26:D26"/>
    <mergeCell ref="E26:H26"/>
    <mergeCell ref="B27:D27"/>
    <mergeCell ref="E27:H27"/>
    <mergeCell ref="B19:D19"/>
    <mergeCell ref="E19:H19"/>
    <mergeCell ref="B20:D20"/>
    <mergeCell ref="E20:H20"/>
    <mergeCell ref="B22:H22"/>
    <mergeCell ref="B23:D23"/>
    <mergeCell ref="E23:H23"/>
    <mergeCell ref="B33:D33"/>
    <mergeCell ref="E33:H33"/>
    <mergeCell ref="B34:D34"/>
    <mergeCell ref="E34:H34"/>
    <mergeCell ref="B36:H36"/>
    <mergeCell ref="B37:D37"/>
    <mergeCell ref="E37:H37"/>
    <mergeCell ref="B29:H29"/>
    <mergeCell ref="B30:D30"/>
    <mergeCell ref="E30:H30"/>
    <mergeCell ref="B31:H31"/>
    <mergeCell ref="B32:D32"/>
    <mergeCell ref="E32:H32"/>
    <mergeCell ref="A44:C44"/>
    <mergeCell ref="F44:H44"/>
    <mergeCell ref="A45:C45"/>
    <mergeCell ref="E45:H45"/>
    <mergeCell ref="A46:C46"/>
    <mergeCell ref="E46:H46"/>
    <mergeCell ref="B38:H38"/>
    <mergeCell ref="B39:D39"/>
    <mergeCell ref="E39:H39"/>
    <mergeCell ref="B40:D40"/>
    <mergeCell ref="E40:H40"/>
    <mergeCell ref="B41:D41"/>
    <mergeCell ref="E41:H41"/>
    <mergeCell ref="B42:D42"/>
    <mergeCell ref="E42:H42"/>
    <mergeCell ref="A47:C47"/>
    <mergeCell ref="E47:H47"/>
    <mergeCell ref="A49:H49"/>
    <mergeCell ref="B50:H50"/>
    <mergeCell ref="B51:D51"/>
    <mergeCell ref="E51:H51"/>
    <mergeCell ref="B52:H52"/>
    <mergeCell ref="B53:D53"/>
    <mergeCell ref="E53:H53"/>
    <mergeCell ref="B60:H60"/>
    <mergeCell ref="B61:D61"/>
    <mergeCell ref="E61:H61"/>
    <mergeCell ref="B62:D62"/>
    <mergeCell ref="E62:H62"/>
    <mergeCell ref="B72:H72"/>
    <mergeCell ref="B73:D73"/>
    <mergeCell ref="E73:H73"/>
    <mergeCell ref="B68:D68"/>
    <mergeCell ref="B54:D54"/>
    <mergeCell ref="E54:H54"/>
    <mergeCell ref="B55:D55"/>
    <mergeCell ref="E55:H55"/>
    <mergeCell ref="B57:H57"/>
    <mergeCell ref="B58:H58"/>
    <mergeCell ref="B56:D56"/>
    <mergeCell ref="E56:H56"/>
    <mergeCell ref="B59:D59"/>
    <mergeCell ref="E59:H59"/>
    <mergeCell ref="B63:D63"/>
    <mergeCell ref="E63:H63"/>
    <mergeCell ref="B65:H65"/>
    <mergeCell ref="B66:D66"/>
    <mergeCell ref="B81:H81"/>
    <mergeCell ref="B82:D82"/>
    <mergeCell ref="E82:H82"/>
    <mergeCell ref="B83:D83"/>
    <mergeCell ref="E83:H83"/>
    <mergeCell ref="E68:H68"/>
    <mergeCell ref="B69:D69"/>
    <mergeCell ref="E69:H69"/>
    <mergeCell ref="B70:D70"/>
    <mergeCell ref="E70:H70"/>
    <mergeCell ref="B64:D64"/>
    <mergeCell ref="E64:H64"/>
    <mergeCell ref="B71:D71"/>
    <mergeCell ref="E71:H71"/>
    <mergeCell ref="E66:H66"/>
    <mergeCell ref="B67:H67"/>
    <mergeCell ref="B74:H74"/>
    <mergeCell ref="B75:D75"/>
    <mergeCell ref="E75:H75"/>
    <mergeCell ref="B84:D84"/>
    <mergeCell ref="E84:H84"/>
    <mergeCell ref="B76:D76"/>
    <mergeCell ref="E76:H76"/>
    <mergeCell ref="B77:D77"/>
    <mergeCell ref="E77:H77"/>
    <mergeCell ref="B79:H79"/>
    <mergeCell ref="B80:D80"/>
    <mergeCell ref="E80:H80"/>
    <mergeCell ref="B78:D78"/>
    <mergeCell ref="E78:H78"/>
  </mergeCells>
  <pageMargins left="0.7" right="0.7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5"/>
  <sheetViews>
    <sheetView tabSelected="1" topLeftCell="A43" zoomScaleNormal="100" workbookViewId="0">
      <selection sqref="A1:N45"/>
    </sheetView>
  </sheetViews>
  <sheetFormatPr defaultRowHeight="15" x14ac:dyDescent="0.25"/>
  <cols>
    <col min="1" max="1" width="7.140625" customWidth="1"/>
    <col min="3" max="3" width="35.7109375" customWidth="1"/>
    <col min="4" max="4" width="24.140625" customWidth="1"/>
    <col min="5" max="5" width="29.28515625" customWidth="1"/>
    <col min="9" max="9" width="11.140625" customWidth="1"/>
    <col min="11" max="11" width="13.7109375" customWidth="1"/>
    <col min="13" max="13" width="10" customWidth="1"/>
    <col min="14" max="14" width="25" customWidth="1"/>
    <col min="15" max="21" width="9.140625" hidden="1" customWidth="1"/>
  </cols>
  <sheetData>
    <row r="1" spans="1:14" ht="64.5" customHeight="1" x14ac:dyDescent="0.25">
      <c r="I1" s="43" t="s">
        <v>51</v>
      </c>
      <c r="J1" s="43"/>
      <c r="K1" s="43"/>
      <c r="L1" s="43"/>
      <c r="M1" s="43"/>
      <c r="N1" s="43"/>
    </row>
    <row r="3" spans="1:14" ht="69" customHeight="1" x14ac:dyDescent="0.3">
      <c r="A3" s="1"/>
      <c r="B3" s="1"/>
      <c r="C3" s="1"/>
      <c r="D3" s="1"/>
      <c r="E3" s="1"/>
      <c r="F3" s="1"/>
      <c r="G3" s="1"/>
      <c r="H3" s="1"/>
      <c r="I3" s="43" t="s">
        <v>27</v>
      </c>
      <c r="J3" s="43"/>
      <c r="K3" s="43"/>
      <c r="L3" s="43"/>
      <c r="M3" s="43"/>
      <c r="N3" s="43"/>
    </row>
    <row r="4" spans="1:14" ht="19.5" thickBot="1" x14ac:dyDescent="0.35">
      <c r="A4" s="1"/>
      <c r="B4" s="1"/>
      <c r="C4" s="1"/>
      <c r="D4" s="1"/>
      <c r="E4" s="1"/>
      <c r="F4" s="1"/>
      <c r="G4" s="1"/>
      <c r="H4" s="1"/>
      <c r="I4" s="4"/>
      <c r="J4" s="4"/>
      <c r="K4" s="4"/>
      <c r="L4" s="4"/>
      <c r="M4" s="4"/>
      <c r="N4" s="4"/>
    </row>
    <row r="5" spans="1:14" ht="32.25" customHeight="1" thickBot="1" x14ac:dyDescent="0.3">
      <c r="A5" s="59" t="s">
        <v>25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1"/>
    </row>
    <row r="6" spans="1:14" ht="38.25" customHeight="1" x14ac:dyDescent="0.25">
      <c r="A6" s="69" t="s">
        <v>0</v>
      </c>
      <c r="B6" s="47" t="s">
        <v>1</v>
      </c>
      <c r="C6" s="47"/>
      <c r="D6" s="47" t="s">
        <v>2</v>
      </c>
      <c r="E6" s="62" t="s">
        <v>15</v>
      </c>
      <c r="F6" s="63"/>
      <c r="G6" s="63"/>
      <c r="H6" s="63"/>
      <c r="I6" s="63"/>
      <c r="J6" s="63"/>
      <c r="K6" s="63"/>
      <c r="L6" s="63"/>
      <c r="M6" s="64"/>
      <c r="N6" s="50" t="s">
        <v>5</v>
      </c>
    </row>
    <row r="7" spans="1:14" ht="15.75" x14ac:dyDescent="0.25">
      <c r="A7" s="41"/>
      <c r="B7" s="48"/>
      <c r="C7" s="48"/>
      <c r="D7" s="48"/>
      <c r="E7" s="67" t="s">
        <v>3</v>
      </c>
      <c r="F7" s="48" t="s">
        <v>4</v>
      </c>
      <c r="G7" s="48"/>
      <c r="H7" s="48"/>
      <c r="I7" s="48"/>
      <c r="J7" s="48"/>
      <c r="K7" s="48"/>
      <c r="L7" s="48"/>
      <c r="M7" s="48"/>
      <c r="N7" s="51"/>
    </row>
    <row r="8" spans="1:14" ht="18.75" customHeight="1" x14ac:dyDescent="0.25">
      <c r="A8" s="41"/>
      <c r="B8" s="48"/>
      <c r="C8" s="48"/>
      <c r="D8" s="48"/>
      <c r="E8" s="68"/>
      <c r="F8" s="48" t="s">
        <v>9</v>
      </c>
      <c r="G8" s="48"/>
      <c r="H8" s="48" t="s">
        <v>6</v>
      </c>
      <c r="I8" s="48"/>
      <c r="J8" s="48" t="s">
        <v>7</v>
      </c>
      <c r="K8" s="48"/>
      <c r="L8" s="48" t="s">
        <v>8</v>
      </c>
      <c r="M8" s="48"/>
      <c r="N8" s="65"/>
    </row>
    <row r="9" spans="1:14" ht="18.75" customHeight="1" thickBot="1" x14ac:dyDescent="0.3">
      <c r="A9" s="41"/>
      <c r="B9" s="67"/>
      <c r="C9" s="67"/>
      <c r="D9" s="67"/>
      <c r="E9" s="68"/>
      <c r="F9" s="67"/>
      <c r="G9" s="67"/>
      <c r="H9" s="67"/>
      <c r="I9" s="67"/>
      <c r="J9" s="67"/>
      <c r="K9" s="67"/>
      <c r="L9" s="67"/>
      <c r="M9" s="67"/>
      <c r="N9" s="66"/>
    </row>
    <row r="10" spans="1:14" ht="15.75" customHeight="1" x14ac:dyDescent="0.25">
      <c r="A10" s="44"/>
      <c r="B10" s="47" t="s">
        <v>10</v>
      </c>
      <c r="C10" s="47"/>
      <c r="D10" s="5" t="s">
        <v>11</v>
      </c>
      <c r="E10" s="18">
        <f>E11+E12+E13+E14</f>
        <v>1162.7430199999999</v>
      </c>
      <c r="F10" s="55">
        <f>F16</f>
        <v>0</v>
      </c>
      <c r="G10" s="55"/>
      <c r="H10" s="55">
        <f t="shared" ref="H10" si="0">H16</f>
        <v>0</v>
      </c>
      <c r="I10" s="55"/>
      <c r="J10" s="57">
        <f t="shared" ref="J10" si="1">J16</f>
        <v>1162.7430199999999</v>
      </c>
      <c r="K10" s="57"/>
      <c r="L10" s="55">
        <f t="shared" ref="L10" si="2">L16</f>
        <v>0</v>
      </c>
      <c r="M10" s="55"/>
      <c r="N10" s="50"/>
    </row>
    <row r="11" spans="1:14" ht="15.75" x14ac:dyDescent="0.25">
      <c r="A11" s="45"/>
      <c r="B11" s="48"/>
      <c r="C11" s="48"/>
      <c r="D11" s="9">
        <v>2023</v>
      </c>
      <c r="E11" s="19">
        <f>SUM(F11:M11)</f>
        <v>472.74302</v>
      </c>
      <c r="F11" s="54">
        <f>F17</f>
        <v>0</v>
      </c>
      <c r="G11" s="54"/>
      <c r="H11" s="54">
        <f t="shared" ref="H11" si="3">H17</f>
        <v>0</v>
      </c>
      <c r="I11" s="54"/>
      <c r="J11" s="58">
        <f t="shared" ref="J11" si="4">J17</f>
        <v>472.74302</v>
      </c>
      <c r="K11" s="58"/>
      <c r="L11" s="54">
        <f t="shared" ref="L11" si="5">L17</f>
        <v>0</v>
      </c>
      <c r="M11" s="54"/>
      <c r="N11" s="51"/>
    </row>
    <row r="12" spans="1:14" ht="15.75" x14ac:dyDescent="0.25">
      <c r="A12" s="45"/>
      <c r="B12" s="48"/>
      <c r="C12" s="48"/>
      <c r="D12" s="9">
        <v>2024</v>
      </c>
      <c r="E12" s="16">
        <f t="shared" ref="E12:E14" si="6">SUM(F12:M12)</f>
        <v>330</v>
      </c>
      <c r="F12" s="54">
        <f>F18</f>
        <v>0</v>
      </c>
      <c r="G12" s="54"/>
      <c r="H12" s="54">
        <f>H18</f>
        <v>0</v>
      </c>
      <c r="I12" s="54"/>
      <c r="J12" s="54">
        <f>J18</f>
        <v>330</v>
      </c>
      <c r="K12" s="54"/>
      <c r="L12" s="54">
        <f>L18</f>
        <v>0</v>
      </c>
      <c r="M12" s="54"/>
      <c r="N12" s="51"/>
    </row>
    <row r="13" spans="1:14" ht="15.75" x14ac:dyDescent="0.25">
      <c r="A13" s="45"/>
      <c r="B13" s="48"/>
      <c r="C13" s="48"/>
      <c r="D13" s="9">
        <v>2025</v>
      </c>
      <c r="E13" s="16">
        <f t="shared" si="6"/>
        <v>280</v>
      </c>
      <c r="F13" s="54">
        <f>F19</f>
        <v>0</v>
      </c>
      <c r="G13" s="54"/>
      <c r="H13" s="54">
        <f>H19</f>
        <v>0</v>
      </c>
      <c r="I13" s="54"/>
      <c r="J13" s="54">
        <f>J19</f>
        <v>280</v>
      </c>
      <c r="K13" s="54"/>
      <c r="L13" s="54">
        <f>L19</f>
        <v>0</v>
      </c>
      <c r="M13" s="54"/>
      <c r="N13" s="51"/>
    </row>
    <row r="14" spans="1:14" ht="16.5" thickBot="1" x14ac:dyDescent="0.3">
      <c r="A14" s="46"/>
      <c r="B14" s="49"/>
      <c r="C14" s="49"/>
      <c r="D14" s="10">
        <v>2026</v>
      </c>
      <c r="E14" s="17">
        <f t="shared" si="6"/>
        <v>80</v>
      </c>
      <c r="F14" s="53">
        <f>F20</f>
        <v>0</v>
      </c>
      <c r="G14" s="53"/>
      <c r="H14" s="53">
        <f>H20</f>
        <v>0</v>
      </c>
      <c r="I14" s="53"/>
      <c r="J14" s="53">
        <f>J20</f>
        <v>80</v>
      </c>
      <c r="K14" s="53"/>
      <c r="L14" s="53">
        <f>L20</f>
        <v>0</v>
      </c>
      <c r="M14" s="53"/>
      <c r="N14" s="52"/>
    </row>
    <row r="15" spans="1:14" ht="36" customHeight="1" thickBot="1" x14ac:dyDescent="0.3">
      <c r="A15" s="56" t="s">
        <v>14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</row>
    <row r="16" spans="1:14" ht="18.75" customHeight="1" x14ac:dyDescent="0.25">
      <c r="A16" s="44">
        <v>1</v>
      </c>
      <c r="B16" s="47" t="s">
        <v>12</v>
      </c>
      <c r="C16" s="47"/>
      <c r="D16" s="5" t="s">
        <v>11</v>
      </c>
      <c r="E16" s="18">
        <f>E17+E18+E19+E20</f>
        <v>1162.7430199999999</v>
      </c>
      <c r="F16" s="55">
        <f>F17+F18+F19+F20</f>
        <v>0</v>
      </c>
      <c r="G16" s="55"/>
      <c r="H16" s="55">
        <f t="shared" ref="H16" si="7">H17+H18+H19+H20</f>
        <v>0</v>
      </c>
      <c r="I16" s="55"/>
      <c r="J16" s="57">
        <f t="shared" ref="J16" si="8">J17+J18+J19+J20</f>
        <v>1162.7430199999999</v>
      </c>
      <c r="K16" s="57"/>
      <c r="L16" s="55">
        <f t="shared" ref="L16" si="9">L17+L18+L19+L20</f>
        <v>0</v>
      </c>
      <c r="M16" s="55"/>
      <c r="N16" s="50"/>
    </row>
    <row r="17" spans="1:14" ht="15.75" x14ac:dyDescent="0.25">
      <c r="A17" s="45"/>
      <c r="B17" s="48"/>
      <c r="C17" s="48"/>
      <c r="D17" s="7">
        <v>2023</v>
      </c>
      <c r="E17" s="19">
        <f>SUM(F17:M17)</f>
        <v>472.74302</v>
      </c>
      <c r="F17" s="54">
        <f>F22+F27+F42</f>
        <v>0</v>
      </c>
      <c r="G17" s="54"/>
      <c r="H17" s="54">
        <f>H22+H27+H42</f>
        <v>0</v>
      </c>
      <c r="I17" s="54"/>
      <c r="J17" s="58">
        <f>J22+J27+J42</f>
        <v>472.74302</v>
      </c>
      <c r="K17" s="58"/>
      <c r="L17" s="54">
        <f>L22+L27+L42</f>
        <v>0</v>
      </c>
      <c r="M17" s="54"/>
      <c r="N17" s="51"/>
    </row>
    <row r="18" spans="1:14" ht="15.75" x14ac:dyDescent="0.25">
      <c r="A18" s="45"/>
      <c r="B18" s="48"/>
      <c r="C18" s="48"/>
      <c r="D18" s="7">
        <v>2024</v>
      </c>
      <c r="E18" s="16">
        <f t="shared" ref="E18:E20" si="10">SUM(F18:M18)</f>
        <v>330</v>
      </c>
      <c r="F18" s="54">
        <f>F23+F28+F43</f>
        <v>0</v>
      </c>
      <c r="G18" s="54"/>
      <c r="H18" s="54">
        <f>H23+H28+H43</f>
        <v>0</v>
      </c>
      <c r="I18" s="54"/>
      <c r="J18" s="54">
        <f>J23+J28+J43</f>
        <v>330</v>
      </c>
      <c r="K18" s="54"/>
      <c r="L18" s="54">
        <f>L23+L28+L43</f>
        <v>0</v>
      </c>
      <c r="M18" s="54"/>
      <c r="N18" s="51"/>
    </row>
    <row r="19" spans="1:14" ht="15.75" x14ac:dyDescent="0.25">
      <c r="A19" s="45"/>
      <c r="B19" s="48"/>
      <c r="C19" s="48"/>
      <c r="D19" s="7">
        <v>2025</v>
      </c>
      <c r="E19" s="16">
        <f t="shared" si="10"/>
        <v>280</v>
      </c>
      <c r="F19" s="54">
        <f>F24+F29+F44</f>
        <v>0</v>
      </c>
      <c r="G19" s="54"/>
      <c r="H19" s="54">
        <f>H24+H29+H44</f>
        <v>0</v>
      </c>
      <c r="I19" s="54"/>
      <c r="J19" s="54">
        <f>J24+J29+J44</f>
        <v>280</v>
      </c>
      <c r="K19" s="54"/>
      <c r="L19" s="54">
        <f>L24+L29+L44</f>
        <v>0</v>
      </c>
      <c r="M19" s="54"/>
      <c r="N19" s="51"/>
    </row>
    <row r="20" spans="1:14" ht="16.5" thickBot="1" x14ac:dyDescent="0.3">
      <c r="A20" s="46"/>
      <c r="B20" s="49"/>
      <c r="C20" s="49"/>
      <c r="D20" s="8">
        <v>2026</v>
      </c>
      <c r="E20" s="16">
        <f t="shared" si="10"/>
        <v>80</v>
      </c>
      <c r="F20" s="53">
        <v>0</v>
      </c>
      <c r="G20" s="53"/>
      <c r="H20" s="53">
        <v>0</v>
      </c>
      <c r="I20" s="53"/>
      <c r="J20" s="54">
        <f>J25+J30+J45</f>
        <v>80</v>
      </c>
      <c r="K20" s="54"/>
      <c r="L20" s="53">
        <v>0</v>
      </c>
      <c r="M20" s="53"/>
      <c r="N20" s="52"/>
    </row>
    <row r="21" spans="1:14" ht="15.75" customHeight="1" x14ac:dyDescent="0.25">
      <c r="A21" s="44" t="s">
        <v>16</v>
      </c>
      <c r="B21" s="47" t="s">
        <v>19</v>
      </c>
      <c r="C21" s="47"/>
      <c r="D21" s="5" t="s">
        <v>11</v>
      </c>
      <c r="E21" s="6">
        <f>E22+E23+E24+E25</f>
        <v>0</v>
      </c>
      <c r="F21" s="55">
        <f>F22+F23+F24+F25</f>
        <v>0</v>
      </c>
      <c r="G21" s="55"/>
      <c r="H21" s="55">
        <f t="shared" ref="H21" si="11">H22+H23+H24+H25</f>
        <v>0</v>
      </c>
      <c r="I21" s="55"/>
      <c r="J21" s="55">
        <f t="shared" ref="J21" si="12">J22+J23+J24+J25</f>
        <v>0</v>
      </c>
      <c r="K21" s="55"/>
      <c r="L21" s="55">
        <f t="shared" ref="L21" si="13">L22+L23+L24+L25</f>
        <v>0</v>
      </c>
      <c r="M21" s="55"/>
      <c r="N21" s="50" t="s">
        <v>13</v>
      </c>
    </row>
    <row r="22" spans="1:14" ht="15.75" x14ac:dyDescent="0.25">
      <c r="A22" s="45"/>
      <c r="B22" s="48"/>
      <c r="C22" s="48"/>
      <c r="D22" s="7">
        <v>2023</v>
      </c>
      <c r="E22" s="16">
        <f>SUM(F22:M22)</f>
        <v>0</v>
      </c>
      <c r="F22" s="54">
        <v>0</v>
      </c>
      <c r="G22" s="54"/>
      <c r="H22" s="54">
        <v>0</v>
      </c>
      <c r="I22" s="54"/>
      <c r="J22" s="54">
        <f>10.4-10.4</f>
        <v>0</v>
      </c>
      <c r="K22" s="54"/>
      <c r="L22" s="54">
        <v>0</v>
      </c>
      <c r="M22" s="54"/>
      <c r="N22" s="51"/>
    </row>
    <row r="23" spans="1:14" ht="15.75" x14ac:dyDescent="0.25">
      <c r="A23" s="45"/>
      <c r="B23" s="48"/>
      <c r="C23" s="48"/>
      <c r="D23" s="7">
        <v>2024</v>
      </c>
      <c r="E23" s="16">
        <f t="shared" ref="E23:E25" si="14">SUM(F23:M23)</f>
        <v>0</v>
      </c>
      <c r="F23" s="54">
        <v>0</v>
      </c>
      <c r="G23" s="54"/>
      <c r="H23" s="54">
        <v>0</v>
      </c>
      <c r="I23" s="54"/>
      <c r="J23" s="54">
        <v>0</v>
      </c>
      <c r="K23" s="54"/>
      <c r="L23" s="54">
        <v>0</v>
      </c>
      <c r="M23" s="54"/>
      <c r="N23" s="51"/>
    </row>
    <row r="24" spans="1:14" ht="19.5" customHeight="1" x14ac:dyDescent="0.25">
      <c r="A24" s="45"/>
      <c r="B24" s="48"/>
      <c r="C24" s="48"/>
      <c r="D24" s="7">
        <v>2025</v>
      </c>
      <c r="E24" s="16">
        <f t="shared" si="14"/>
        <v>0</v>
      </c>
      <c r="F24" s="54">
        <v>0</v>
      </c>
      <c r="G24" s="54"/>
      <c r="H24" s="54">
        <v>0</v>
      </c>
      <c r="I24" s="54"/>
      <c r="J24" s="54">
        <v>0</v>
      </c>
      <c r="K24" s="54"/>
      <c r="L24" s="54">
        <v>0</v>
      </c>
      <c r="M24" s="54"/>
      <c r="N24" s="51"/>
    </row>
    <row r="25" spans="1:14" ht="21" customHeight="1" thickBot="1" x14ac:dyDescent="0.3">
      <c r="A25" s="46"/>
      <c r="B25" s="49"/>
      <c r="C25" s="49"/>
      <c r="D25" s="8">
        <v>2026</v>
      </c>
      <c r="E25" s="16">
        <f t="shared" si="14"/>
        <v>0</v>
      </c>
      <c r="F25" s="53">
        <v>0</v>
      </c>
      <c r="G25" s="53"/>
      <c r="H25" s="53">
        <v>0</v>
      </c>
      <c r="I25" s="53"/>
      <c r="J25" s="53">
        <v>0</v>
      </c>
      <c r="K25" s="53"/>
      <c r="L25" s="53">
        <v>0</v>
      </c>
      <c r="M25" s="53"/>
      <c r="N25" s="52"/>
    </row>
    <row r="26" spans="1:14" ht="15.75" customHeight="1" x14ac:dyDescent="0.25">
      <c r="A26" s="44" t="s">
        <v>17</v>
      </c>
      <c r="B26" s="47" t="s">
        <v>20</v>
      </c>
      <c r="C26" s="47"/>
      <c r="D26" s="5" t="s">
        <v>11</v>
      </c>
      <c r="E26" s="18">
        <f>E27+E28+E29+E30</f>
        <v>940.71712000000002</v>
      </c>
      <c r="F26" s="55">
        <f>F27+F28+F29+F30</f>
        <v>0</v>
      </c>
      <c r="G26" s="55"/>
      <c r="H26" s="55">
        <f t="shared" ref="H26" si="15">H27+H28+H29+H30</f>
        <v>0</v>
      </c>
      <c r="I26" s="55"/>
      <c r="J26" s="57">
        <f t="shared" ref="J26" si="16">J27+J28+J29+J30</f>
        <v>940.71712000000002</v>
      </c>
      <c r="K26" s="57"/>
      <c r="L26" s="55">
        <f t="shared" ref="L26" si="17">L27+L28+L29+L30</f>
        <v>0</v>
      </c>
      <c r="M26" s="55"/>
      <c r="N26" s="50" t="s">
        <v>13</v>
      </c>
    </row>
    <row r="27" spans="1:14" ht="15.75" x14ac:dyDescent="0.25">
      <c r="A27" s="45"/>
      <c r="B27" s="48"/>
      <c r="C27" s="48"/>
      <c r="D27" s="7">
        <v>2023</v>
      </c>
      <c r="E27" s="19">
        <f>SUM(F27:M27)</f>
        <v>390.71712000000002</v>
      </c>
      <c r="F27" s="54">
        <v>0</v>
      </c>
      <c r="G27" s="54"/>
      <c r="H27" s="54">
        <v>0</v>
      </c>
      <c r="I27" s="54"/>
      <c r="J27" s="58">
        <v>390.71712000000002</v>
      </c>
      <c r="K27" s="58"/>
      <c r="L27" s="54">
        <v>0</v>
      </c>
      <c r="M27" s="54"/>
      <c r="N27" s="51"/>
    </row>
    <row r="28" spans="1:14" ht="15.75" x14ac:dyDescent="0.25">
      <c r="A28" s="45"/>
      <c r="B28" s="48"/>
      <c r="C28" s="48"/>
      <c r="D28" s="7">
        <v>2024</v>
      </c>
      <c r="E28" s="16">
        <f t="shared" ref="E28:E30" si="18">SUM(F28:M28)</f>
        <v>250</v>
      </c>
      <c r="F28" s="54">
        <v>0</v>
      </c>
      <c r="G28" s="54"/>
      <c r="H28" s="54">
        <v>0</v>
      </c>
      <c r="I28" s="54"/>
      <c r="J28" s="54">
        <v>250</v>
      </c>
      <c r="K28" s="54"/>
      <c r="L28" s="54">
        <v>0</v>
      </c>
      <c r="M28" s="54"/>
      <c r="N28" s="51"/>
    </row>
    <row r="29" spans="1:14" ht="21" customHeight="1" x14ac:dyDescent="0.25">
      <c r="A29" s="45"/>
      <c r="B29" s="48"/>
      <c r="C29" s="48"/>
      <c r="D29" s="7">
        <v>2025</v>
      </c>
      <c r="E29" s="16">
        <f t="shared" si="18"/>
        <v>250</v>
      </c>
      <c r="F29" s="54">
        <v>0</v>
      </c>
      <c r="G29" s="54"/>
      <c r="H29" s="54">
        <v>0</v>
      </c>
      <c r="I29" s="54"/>
      <c r="J29" s="54">
        <v>250</v>
      </c>
      <c r="K29" s="54"/>
      <c r="L29" s="54">
        <v>0</v>
      </c>
      <c r="M29" s="54"/>
      <c r="N29" s="51"/>
    </row>
    <row r="30" spans="1:14" ht="24.75" customHeight="1" thickBot="1" x14ac:dyDescent="0.3">
      <c r="A30" s="46"/>
      <c r="B30" s="49"/>
      <c r="C30" s="49"/>
      <c r="D30" s="8">
        <v>2026</v>
      </c>
      <c r="E30" s="16">
        <f t="shared" si="18"/>
        <v>50</v>
      </c>
      <c r="F30" s="53">
        <v>0</v>
      </c>
      <c r="G30" s="53"/>
      <c r="H30" s="53">
        <v>0</v>
      </c>
      <c r="I30" s="53"/>
      <c r="J30" s="53">
        <v>50</v>
      </c>
      <c r="K30" s="53"/>
      <c r="L30" s="53">
        <v>0</v>
      </c>
      <c r="M30" s="53"/>
      <c r="N30" s="52"/>
    </row>
    <row r="31" spans="1:14" ht="15.75" customHeight="1" x14ac:dyDescent="0.25">
      <c r="A31" s="44" t="s">
        <v>18</v>
      </c>
      <c r="B31" s="47" t="s">
        <v>21</v>
      </c>
      <c r="C31" s="47"/>
      <c r="D31" s="5" t="s">
        <v>11</v>
      </c>
      <c r="E31" s="6">
        <f>E32+E33+E34+E35</f>
        <v>0</v>
      </c>
      <c r="F31" s="55">
        <f>F32+F33+F34+F35</f>
        <v>0</v>
      </c>
      <c r="G31" s="55"/>
      <c r="H31" s="55">
        <f t="shared" ref="H31" si="19">H32+H33+H34+H35</f>
        <v>0</v>
      </c>
      <c r="I31" s="55"/>
      <c r="J31" s="55">
        <f t="shared" ref="J31" si="20">J32+J33+J34+J35</f>
        <v>0</v>
      </c>
      <c r="K31" s="55"/>
      <c r="L31" s="55">
        <f t="shared" ref="L31" si="21">L32+L33+L34+L35</f>
        <v>0</v>
      </c>
      <c r="M31" s="55"/>
      <c r="N31" s="50" t="s">
        <v>13</v>
      </c>
    </row>
    <row r="32" spans="1:14" ht="15.75" x14ac:dyDescent="0.25">
      <c r="A32" s="45"/>
      <c r="B32" s="48"/>
      <c r="C32" s="48"/>
      <c r="D32" s="7">
        <v>2023</v>
      </c>
      <c r="E32" s="16">
        <f>SUM(F32:M32)</f>
        <v>0</v>
      </c>
      <c r="F32" s="54">
        <v>0</v>
      </c>
      <c r="G32" s="54"/>
      <c r="H32" s="54">
        <v>0</v>
      </c>
      <c r="I32" s="54"/>
      <c r="J32" s="54">
        <v>0</v>
      </c>
      <c r="K32" s="54"/>
      <c r="L32" s="54">
        <v>0</v>
      </c>
      <c r="M32" s="54"/>
      <c r="N32" s="51"/>
    </row>
    <row r="33" spans="1:14" ht="15.75" x14ac:dyDescent="0.25">
      <c r="A33" s="45"/>
      <c r="B33" s="48"/>
      <c r="C33" s="48"/>
      <c r="D33" s="7">
        <v>2024</v>
      </c>
      <c r="E33" s="16">
        <f t="shared" ref="E33:E35" si="22">SUM(F33:M33)</f>
        <v>0</v>
      </c>
      <c r="F33" s="54">
        <v>0</v>
      </c>
      <c r="G33" s="54"/>
      <c r="H33" s="54">
        <v>0</v>
      </c>
      <c r="I33" s="54"/>
      <c r="J33" s="54">
        <v>0</v>
      </c>
      <c r="K33" s="54"/>
      <c r="L33" s="54">
        <v>0</v>
      </c>
      <c r="M33" s="54"/>
      <c r="N33" s="51"/>
    </row>
    <row r="34" spans="1:14" ht="23.25" customHeight="1" x14ac:dyDescent="0.25">
      <c r="A34" s="45"/>
      <c r="B34" s="48"/>
      <c r="C34" s="48"/>
      <c r="D34" s="7">
        <v>2025</v>
      </c>
      <c r="E34" s="16">
        <f t="shared" si="22"/>
        <v>0</v>
      </c>
      <c r="F34" s="54">
        <v>0</v>
      </c>
      <c r="G34" s="54"/>
      <c r="H34" s="54">
        <v>0</v>
      </c>
      <c r="I34" s="54"/>
      <c r="J34" s="54">
        <v>0</v>
      </c>
      <c r="K34" s="54"/>
      <c r="L34" s="54">
        <v>0</v>
      </c>
      <c r="M34" s="54"/>
      <c r="N34" s="51"/>
    </row>
    <row r="35" spans="1:14" ht="25.5" customHeight="1" thickBot="1" x14ac:dyDescent="0.3">
      <c r="A35" s="46"/>
      <c r="B35" s="49"/>
      <c r="C35" s="49"/>
      <c r="D35" s="8">
        <v>2026</v>
      </c>
      <c r="E35" s="16">
        <f t="shared" si="22"/>
        <v>0</v>
      </c>
      <c r="F35" s="53">
        <v>0</v>
      </c>
      <c r="G35" s="53"/>
      <c r="H35" s="53">
        <v>0</v>
      </c>
      <c r="I35" s="53"/>
      <c r="J35" s="53">
        <v>0</v>
      </c>
      <c r="K35" s="53"/>
      <c r="L35" s="53">
        <v>0</v>
      </c>
      <c r="M35" s="53"/>
      <c r="N35" s="52"/>
    </row>
    <row r="36" spans="1:14" ht="24" customHeight="1" x14ac:dyDescent="0.25">
      <c r="A36" s="44" t="s">
        <v>22</v>
      </c>
      <c r="B36" s="47" t="s">
        <v>24</v>
      </c>
      <c r="C36" s="47"/>
      <c r="D36" s="5" t="s">
        <v>11</v>
      </c>
      <c r="E36" s="6">
        <f>E37+E38+E39+E40</f>
        <v>0</v>
      </c>
      <c r="F36" s="55">
        <f>F37+F38+F39+F40</f>
        <v>0</v>
      </c>
      <c r="G36" s="55"/>
      <c r="H36" s="55">
        <f t="shared" ref="H36" si="23">H37+H38+H39+H40</f>
        <v>0</v>
      </c>
      <c r="I36" s="55"/>
      <c r="J36" s="55">
        <f t="shared" ref="J36" si="24">J37+J38+J39+J40</f>
        <v>0</v>
      </c>
      <c r="K36" s="55"/>
      <c r="L36" s="55">
        <f t="shared" ref="L36" si="25">L37+L38+L39+L40</f>
        <v>0</v>
      </c>
      <c r="M36" s="55"/>
      <c r="N36" s="50" t="s">
        <v>13</v>
      </c>
    </row>
    <row r="37" spans="1:14" ht="24" customHeight="1" x14ac:dyDescent="0.25">
      <c r="A37" s="45"/>
      <c r="B37" s="48"/>
      <c r="C37" s="48"/>
      <c r="D37" s="7">
        <v>2023</v>
      </c>
      <c r="E37" s="16">
        <f>SUM(F37:M37)</f>
        <v>0</v>
      </c>
      <c r="F37" s="54">
        <v>0</v>
      </c>
      <c r="G37" s="54"/>
      <c r="H37" s="54">
        <v>0</v>
      </c>
      <c r="I37" s="54"/>
      <c r="J37" s="54">
        <v>0</v>
      </c>
      <c r="K37" s="54"/>
      <c r="L37" s="54">
        <v>0</v>
      </c>
      <c r="M37" s="54"/>
      <c r="N37" s="51"/>
    </row>
    <row r="38" spans="1:14" ht="20.25" customHeight="1" x14ac:dyDescent="0.25">
      <c r="A38" s="45"/>
      <c r="B38" s="48"/>
      <c r="C38" s="48"/>
      <c r="D38" s="7">
        <v>2024</v>
      </c>
      <c r="E38" s="16">
        <f t="shared" ref="E38:E40" si="26">SUM(F38:M38)</f>
        <v>0</v>
      </c>
      <c r="F38" s="54">
        <v>0</v>
      </c>
      <c r="G38" s="54"/>
      <c r="H38" s="54">
        <v>0</v>
      </c>
      <c r="I38" s="54"/>
      <c r="J38" s="54">
        <v>0</v>
      </c>
      <c r="K38" s="54"/>
      <c r="L38" s="54">
        <v>0</v>
      </c>
      <c r="M38" s="54"/>
      <c r="N38" s="51"/>
    </row>
    <row r="39" spans="1:14" ht="23.25" customHeight="1" x14ac:dyDescent="0.25">
      <c r="A39" s="45"/>
      <c r="B39" s="48"/>
      <c r="C39" s="48"/>
      <c r="D39" s="7">
        <v>2025</v>
      </c>
      <c r="E39" s="16">
        <f t="shared" si="26"/>
        <v>0</v>
      </c>
      <c r="F39" s="54">
        <v>0</v>
      </c>
      <c r="G39" s="54"/>
      <c r="H39" s="54">
        <v>0</v>
      </c>
      <c r="I39" s="54"/>
      <c r="J39" s="54">
        <v>0</v>
      </c>
      <c r="K39" s="54"/>
      <c r="L39" s="54">
        <v>0</v>
      </c>
      <c r="M39" s="54"/>
      <c r="N39" s="51"/>
    </row>
    <row r="40" spans="1:14" ht="25.5" customHeight="1" thickBot="1" x14ac:dyDescent="0.3">
      <c r="A40" s="46"/>
      <c r="B40" s="49"/>
      <c r="C40" s="49"/>
      <c r="D40" s="8">
        <v>2026</v>
      </c>
      <c r="E40" s="16">
        <f t="shared" si="26"/>
        <v>0</v>
      </c>
      <c r="F40" s="53">
        <v>0</v>
      </c>
      <c r="G40" s="53"/>
      <c r="H40" s="53">
        <v>0</v>
      </c>
      <c r="I40" s="53"/>
      <c r="J40" s="53">
        <v>0</v>
      </c>
      <c r="K40" s="53"/>
      <c r="L40" s="53">
        <v>0</v>
      </c>
      <c r="M40" s="53"/>
      <c r="N40" s="52"/>
    </row>
    <row r="41" spans="1:14" ht="32.25" customHeight="1" x14ac:dyDescent="0.25">
      <c r="A41" s="44" t="s">
        <v>23</v>
      </c>
      <c r="B41" s="47" t="s">
        <v>26</v>
      </c>
      <c r="C41" s="47"/>
      <c r="D41" s="5" t="s">
        <v>11</v>
      </c>
      <c r="E41" s="18">
        <f>E42+E43+E44+E45</f>
        <v>222.02589999999998</v>
      </c>
      <c r="F41" s="55">
        <f>F42+F43+F44+F45</f>
        <v>0</v>
      </c>
      <c r="G41" s="55"/>
      <c r="H41" s="55">
        <f t="shared" ref="H41" si="27">H42+H43+H44+H45</f>
        <v>0</v>
      </c>
      <c r="I41" s="55"/>
      <c r="J41" s="57">
        <f t="shared" ref="J41" si="28">J42+J43+J44+J45</f>
        <v>222.02589999999998</v>
      </c>
      <c r="K41" s="57"/>
      <c r="L41" s="55">
        <f t="shared" ref="L41" si="29">L42+L43+L44+L45</f>
        <v>0</v>
      </c>
      <c r="M41" s="55"/>
      <c r="N41" s="50" t="s">
        <v>13</v>
      </c>
    </row>
    <row r="42" spans="1:14" ht="27" customHeight="1" x14ac:dyDescent="0.25">
      <c r="A42" s="45"/>
      <c r="B42" s="48"/>
      <c r="C42" s="48"/>
      <c r="D42" s="7">
        <v>2023</v>
      </c>
      <c r="E42" s="19">
        <f>SUM(F42:M42)</f>
        <v>82.025899999999993</v>
      </c>
      <c r="F42" s="54">
        <v>0</v>
      </c>
      <c r="G42" s="54"/>
      <c r="H42" s="54">
        <v>0</v>
      </c>
      <c r="I42" s="54"/>
      <c r="J42" s="58">
        <v>82.025899999999993</v>
      </c>
      <c r="K42" s="58"/>
      <c r="L42" s="54">
        <v>0</v>
      </c>
      <c r="M42" s="54"/>
      <c r="N42" s="51"/>
    </row>
    <row r="43" spans="1:14" ht="31.5" customHeight="1" x14ac:dyDescent="0.25">
      <c r="A43" s="45"/>
      <c r="B43" s="48"/>
      <c r="C43" s="48"/>
      <c r="D43" s="7">
        <v>2024</v>
      </c>
      <c r="E43" s="16">
        <f t="shared" ref="E43:E45" si="30">SUM(F43:M43)</f>
        <v>80</v>
      </c>
      <c r="F43" s="54">
        <v>0</v>
      </c>
      <c r="G43" s="54"/>
      <c r="H43" s="54">
        <v>0</v>
      </c>
      <c r="I43" s="54"/>
      <c r="J43" s="54">
        <v>80</v>
      </c>
      <c r="K43" s="54"/>
      <c r="L43" s="54">
        <v>0</v>
      </c>
      <c r="M43" s="54"/>
      <c r="N43" s="51"/>
    </row>
    <row r="44" spans="1:14" ht="29.25" customHeight="1" x14ac:dyDescent="0.25">
      <c r="A44" s="45"/>
      <c r="B44" s="48"/>
      <c r="C44" s="48"/>
      <c r="D44" s="7">
        <v>2025</v>
      </c>
      <c r="E44" s="16">
        <f t="shared" si="30"/>
        <v>30</v>
      </c>
      <c r="F44" s="54">
        <v>0</v>
      </c>
      <c r="G44" s="54"/>
      <c r="H44" s="54">
        <v>0</v>
      </c>
      <c r="I44" s="54"/>
      <c r="J44" s="54">
        <v>30</v>
      </c>
      <c r="K44" s="54"/>
      <c r="L44" s="54">
        <v>0</v>
      </c>
      <c r="M44" s="54"/>
      <c r="N44" s="51"/>
    </row>
    <row r="45" spans="1:14" ht="30" customHeight="1" thickBot="1" x14ac:dyDescent="0.3">
      <c r="A45" s="46"/>
      <c r="B45" s="49"/>
      <c r="C45" s="49"/>
      <c r="D45" s="8">
        <v>2026</v>
      </c>
      <c r="E45" s="17">
        <f t="shared" si="30"/>
        <v>30</v>
      </c>
      <c r="F45" s="53">
        <v>0</v>
      </c>
      <c r="G45" s="53"/>
      <c r="H45" s="53">
        <v>0</v>
      </c>
      <c r="I45" s="53"/>
      <c r="J45" s="53">
        <v>30</v>
      </c>
      <c r="K45" s="53"/>
      <c r="L45" s="53">
        <v>0</v>
      </c>
      <c r="M45" s="53"/>
      <c r="N45" s="52"/>
    </row>
    <row r="46" spans="1:14" ht="18.75" x14ac:dyDescent="0.3">
      <c r="A46" s="2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1:14" ht="18.75" x14ac:dyDescent="0.3">
      <c r="A47" s="2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14" ht="18.75" x14ac:dyDescent="0.3">
      <c r="A48" s="2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 ht="18.75" x14ac:dyDescent="0.3">
      <c r="A49" s="2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ht="18.75" x14ac:dyDescent="0.3">
      <c r="A50" s="2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 ht="18.75" x14ac:dyDescent="0.3">
      <c r="A51" s="2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ht="18.75" x14ac:dyDescent="0.3">
      <c r="A52" s="2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 ht="18.75" x14ac:dyDescent="0.3">
      <c r="A53" s="2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 ht="18.75" x14ac:dyDescent="0.3">
      <c r="A54" s="2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 ht="18.75" x14ac:dyDescent="0.3">
      <c r="A55" s="2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 ht="18.75" x14ac:dyDescent="0.3">
      <c r="A56" s="2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 ht="18.75" x14ac:dyDescent="0.3">
      <c r="A57" s="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 ht="18.75" x14ac:dyDescent="0.3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 ht="18.75" x14ac:dyDescent="0.3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4" ht="18.75" x14ac:dyDescent="0.3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spans="1:14" ht="18.75" x14ac:dyDescent="0.3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 spans="1:14" ht="18.75" x14ac:dyDescent="0.3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  <row r="63" spans="1:14" ht="18.75" x14ac:dyDescent="0.3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pans="1:14" ht="18.75" x14ac:dyDescent="0.3">
      <c r="A64" s="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1:14" ht="18.75" x14ac:dyDescent="0.3">
      <c r="A65" s="1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1:14" ht="18.75" x14ac:dyDescent="0.3">
      <c r="A66" s="1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1:14" ht="18.75" x14ac:dyDescent="0.3">
      <c r="A67" s="1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1:14" ht="18.75" x14ac:dyDescent="0.3">
      <c r="A68" s="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1:14" ht="18.75" x14ac:dyDescent="0.3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1:14" ht="18.75" x14ac:dyDescent="0.3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1:14" ht="18.75" x14ac:dyDescent="0.3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1:14" ht="18.75" x14ac:dyDescent="0.3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1:14" ht="18.75" x14ac:dyDescent="0.3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1:14" ht="18.75" x14ac:dyDescent="0.3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1:14" ht="18.75" x14ac:dyDescent="0.3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spans="1:14" ht="18.75" x14ac:dyDescent="0.3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1:14" ht="18.75" x14ac:dyDescent="0.3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spans="1:14" ht="18.75" x14ac:dyDescent="0.3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  <row r="79" spans="1:14" ht="18.75" x14ac:dyDescent="0.3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</row>
    <row r="80" spans="1:14" ht="18.75" x14ac:dyDescent="0.3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</row>
    <row r="81" spans="1:14" ht="18.75" x14ac:dyDescent="0.3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</row>
    <row r="82" spans="1:14" ht="18.75" x14ac:dyDescent="0.3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</row>
    <row r="83" spans="1:14" ht="18.75" x14ac:dyDescent="0.3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</row>
    <row r="84" spans="1:14" ht="18.75" x14ac:dyDescent="0.3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</row>
    <row r="85" spans="1:14" ht="18.75" x14ac:dyDescent="0.3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</row>
    <row r="86" spans="1:14" ht="18.75" x14ac:dyDescent="0.3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</row>
    <row r="87" spans="1:14" ht="18.75" x14ac:dyDescent="0.3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</row>
    <row r="88" spans="1:14" ht="18.75" x14ac:dyDescent="0.3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</row>
    <row r="89" spans="1:14" ht="18.75" x14ac:dyDescent="0.3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 spans="1:14" ht="18.75" x14ac:dyDescent="0.3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</row>
    <row r="91" spans="1:14" ht="18.75" x14ac:dyDescent="0.3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</row>
    <row r="92" spans="1:14" ht="18.75" x14ac:dyDescent="0.3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</row>
    <row r="93" spans="1:14" ht="18.75" x14ac:dyDescent="0.3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</row>
    <row r="94" spans="1:14" ht="18.75" x14ac:dyDescent="0.3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</row>
    <row r="95" spans="1:14" ht="18.75" x14ac:dyDescent="0.3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</row>
    <row r="96" spans="1:14" ht="18.75" x14ac:dyDescent="0.3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</row>
    <row r="97" spans="1:14" ht="18.75" x14ac:dyDescent="0.3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</row>
    <row r="98" spans="1:14" ht="18.75" x14ac:dyDescent="0.3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</row>
    <row r="99" spans="1:14" ht="18.75" x14ac:dyDescent="0.3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</row>
    <row r="100" spans="1:14" ht="18.75" x14ac:dyDescent="0.3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</row>
    <row r="101" spans="1:14" ht="18.75" x14ac:dyDescent="0.3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</row>
    <row r="102" spans="1:14" ht="18.75" x14ac:dyDescent="0.3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</row>
    <row r="103" spans="1:14" ht="18.75" x14ac:dyDescent="0.3">
      <c r="A103" s="1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</row>
    <row r="104" spans="1:14" ht="18.75" x14ac:dyDescent="0.3">
      <c r="A104" s="1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</row>
    <row r="105" spans="1:14" ht="18.75" x14ac:dyDescent="0.3">
      <c r="A105" s="1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</row>
    <row r="106" spans="1:14" ht="18.75" x14ac:dyDescent="0.3">
      <c r="A106" s="1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</row>
    <row r="107" spans="1:14" ht="18.75" x14ac:dyDescent="0.3">
      <c r="A107" s="1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</row>
    <row r="108" spans="1:14" ht="18.75" x14ac:dyDescent="0.3">
      <c r="A108" s="1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</row>
    <row r="109" spans="1:14" ht="18.75" x14ac:dyDescent="0.3">
      <c r="A109" s="1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</row>
    <row r="110" spans="1:14" ht="18.75" x14ac:dyDescent="0.3">
      <c r="A110" s="1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</row>
    <row r="111" spans="1:14" ht="18.75" x14ac:dyDescent="0.3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</row>
    <row r="112" spans="1:14" ht="18.75" x14ac:dyDescent="0.3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</row>
    <row r="113" spans="1:14" ht="18.75" x14ac:dyDescent="0.3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</row>
    <row r="114" spans="1:14" ht="18.75" x14ac:dyDescent="0.3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</row>
    <row r="115" spans="1:14" ht="18.75" x14ac:dyDescent="0.3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</row>
    <row r="116" spans="1:14" ht="18.75" x14ac:dyDescent="0.3">
      <c r="A116" s="1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</row>
    <row r="117" spans="1:14" ht="18.75" x14ac:dyDescent="0.3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</row>
    <row r="118" spans="1:14" ht="18.75" x14ac:dyDescent="0.3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</row>
    <row r="119" spans="1:14" ht="18.75" x14ac:dyDescent="0.3">
      <c r="A119" s="1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</row>
    <row r="120" spans="1:14" ht="18.75" x14ac:dyDescent="0.3">
      <c r="A120" s="1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</row>
    <row r="121" spans="1:14" ht="18.75" x14ac:dyDescent="0.3">
      <c r="A121" s="1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</row>
    <row r="122" spans="1:14" ht="18.75" x14ac:dyDescent="0.3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</row>
    <row r="123" spans="1:14" ht="18.75" x14ac:dyDescent="0.3">
      <c r="A123" s="1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</row>
    <row r="124" spans="1:14" ht="18.75" x14ac:dyDescent="0.3">
      <c r="A124" s="1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</row>
    <row r="125" spans="1:14" ht="18.75" x14ac:dyDescent="0.3">
      <c r="A125" s="1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</row>
    <row r="126" spans="1:14" ht="18.75" x14ac:dyDescent="0.3">
      <c r="A126" s="1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</row>
    <row r="127" spans="1:14" ht="18.75" x14ac:dyDescent="0.3">
      <c r="A127" s="1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</row>
    <row r="128" spans="1:14" ht="18.75" x14ac:dyDescent="0.3">
      <c r="A128" s="1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 spans="1:14" ht="18.75" x14ac:dyDescent="0.3">
      <c r="A129" s="1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</row>
    <row r="130" spans="1:14" ht="18.75" x14ac:dyDescent="0.3">
      <c r="A130" s="1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</row>
    <row r="131" spans="1:14" ht="18.75" x14ac:dyDescent="0.3">
      <c r="A131" s="1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</row>
    <row r="132" spans="1:14" ht="18.75" x14ac:dyDescent="0.3">
      <c r="A132" s="1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</row>
    <row r="133" spans="1:14" ht="18.75" x14ac:dyDescent="0.3">
      <c r="A133" s="1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 spans="1:14" ht="18.75" x14ac:dyDescent="0.3">
      <c r="A134" s="1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  <row r="135" spans="1:14" ht="18.75" x14ac:dyDescent="0.3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</row>
    <row r="136" spans="1:14" ht="18.75" x14ac:dyDescent="0.3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</row>
    <row r="137" spans="1:14" ht="18.75" x14ac:dyDescent="0.3">
      <c r="A137" s="1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 spans="1:14" ht="18.75" x14ac:dyDescent="0.3">
      <c r="A138" s="1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spans="1:14" ht="18.75" x14ac:dyDescent="0.3">
      <c r="A139" s="1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1:14" ht="18.75" x14ac:dyDescent="0.3">
      <c r="A140" s="1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</row>
    <row r="141" spans="1:14" ht="18.75" x14ac:dyDescent="0.3">
      <c r="A141" s="1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  <row r="142" spans="1:14" ht="18.75" x14ac:dyDescent="0.3">
      <c r="A142" s="1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 spans="1:14" ht="18.75" x14ac:dyDescent="0.3">
      <c r="A143" s="1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 spans="1:14" ht="18.75" x14ac:dyDescent="0.3">
      <c r="A144" s="1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 spans="1:14" ht="18.75" x14ac:dyDescent="0.3">
      <c r="A145" s="1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 spans="1:14" ht="18.75" x14ac:dyDescent="0.3">
      <c r="A146" s="1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1:14" ht="18.75" x14ac:dyDescent="0.3">
      <c r="A147" s="1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1:14" ht="18.75" x14ac:dyDescent="0.3">
      <c r="A148" s="1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 spans="1:14" ht="18.75" x14ac:dyDescent="0.3">
      <c r="A149" s="1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0" spans="1:14" ht="18.75" x14ac:dyDescent="0.3">
      <c r="A150" s="1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</row>
    <row r="151" spans="1:14" ht="18.75" x14ac:dyDescent="0.3">
      <c r="A151" s="1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</row>
    <row r="152" spans="1:14" ht="18.75" x14ac:dyDescent="0.3">
      <c r="A152" s="1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</row>
    <row r="153" spans="1:14" ht="18.75" x14ac:dyDescent="0.3">
      <c r="A153" s="1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</row>
    <row r="154" spans="1:14" ht="18.75" x14ac:dyDescent="0.3">
      <c r="A154" s="1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</row>
    <row r="155" spans="1:14" ht="18.75" x14ac:dyDescent="0.3">
      <c r="A155" s="1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</row>
    <row r="156" spans="1:14" ht="18.75" x14ac:dyDescent="0.3">
      <c r="A156" s="1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</row>
    <row r="157" spans="1:14" ht="18.75" x14ac:dyDescent="0.3">
      <c r="A157" s="1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</row>
    <row r="158" spans="1:14" ht="18.75" x14ac:dyDescent="0.3">
      <c r="A158" s="1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</row>
    <row r="159" spans="1:14" ht="18.75" x14ac:dyDescent="0.3">
      <c r="A159" s="1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</row>
    <row r="160" spans="1:14" ht="18.75" x14ac:dyDescent="0.3">
      <c r="A160" s="1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</row>
    <row r="161" spans="1:14" ht="18.75" x14ac:dyDescent="0.3">
      <c r="A161" s="1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</row>
    <row r="162" spans="1:14" ht="18.75" x14ac:dyDescent="0.3">
      <c r="A162" s="1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</row>
    <row r="163" spans="1:14" ht="18.75" x14ac:dyDescent="0.3">
      <c r="A163" s="1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</row>
    <row r="164" spans="1:14" ht="18.75" x14ac:dyDescent="0.3">
      <c r="A164" s="1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spans="1:14" ht="18.75" x14ac:dyDescent="0.3">
      <c r="A165" s="1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spans="1:14" ht="18.75" x14ac:dyDescent="0.3">
      <c r="A166" s="1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spans="1:14" ht="18.75" x14ac:dyDescent="0.3">
      <c r="A167" s="1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spans="1:14" ht="18.75" x14ac:dyDescent="0.3">
      <c r="A168" s="1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spans="1:14" ht="18.75" x14ac:dyDescent="0.3">
      <c r="A169" s="1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spans="1:14" ht="18.75" x14ac:dyDescent="0.3">
      <c r="A170" s="1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spans="1:14" ht="18.75" x14ac:dyDescent="0.3">
      <c r="A171" s="1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spans="1:14" ht="18.75" x14ac:dyDescent="0.3">
      <c r="A172" s="1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spans="1:14" ht="18.75" x14ac:dyDescent="0.3">
      <c r="A173" s="1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spans="1:14" ht="18.75" x14ac:dyDescent="0.3">
      <c r="A174" s="1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spans="1:14" ht="18.75" x14ac:dyDescent="0.3">
      <c r="A175" s="1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spans="1:14" ht="18.75" x14ac:dyDescent="0.3">
      <c r="A176" s="1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spans="1:14" ht="18.75" x14ac:dyDescent="0.3">
      <c r="A177" s="1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spans="1:14" ht="18.75" x14ac:dyDescent="0.3">
      <c r="A178" s="1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spans="1:14" ht="18.75" x14ac:dyDescent="0.3">
      <c r="A179" s="1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spans="1:14" ht="18.75" x14ac:dyDescent="0.3">
      <c r="A180" s="1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spans="1:14" ht="18.75" x14ac:dyDescent="0.3">
      <c r="A181" s="1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</row>
    <row r="182" spans="1:14" ht="18.75" x14ac:dyDescent="0.3">
      <c r="A182" s="1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</row>
    <row r="183" spans="1:14" ht="18.75" x14ac:dyDescent="0.3">
      <c r="A183" s="1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</row>
    <row r="184" spans="1:14" ht="18.75" x14ac:dyDescent="0.3">
      <c r="A184" s="1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</row>
    <row r="185" spans="1:14" ht="18.75" x14ac:dyDescent="0.3">
      <c r="A185" s="1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</row>
    <row r="186" spans="1:14" ht="18.75" x14ac:dyDescent="0.3">
      <c r="A186" s="1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</row>
    <row r="187" spans="1:14" ht="18.75" x14ac:dyDescent="0.3">
      <c r="A187" s="1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ht="18.75" x14ac:dyDescent="0.3">
      <c r="A188" s="1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 ht="18.75" x14ac:dyDescent="0.3">
      <c r="A189" s="1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 ht="18.75" x14ac:dyDescent="0.3">
      <c r="A190" s="1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  <row r="191" spans="1:14" ht="18.75" x14ac:dyDescent="0.3">
      <c r="A191" s="1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  <row r="192" spans="1:14" ht="18.75" x14ac:dyDescent="0.3">
      <c r="A192" s="1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</row>
    <row r="193" spans="1:14" ht="18.75" x14ac:dyDescent="0.3">
      <c r="A193" s="1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</row>
    <row r="194" spans="1:14" ht="18.75" x14ac:dyDescent="0.3">
      <c r="A194" s="1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</row>
    <row r="195" spans="1:14" ht="18.75" x14ac:dyDescent="0.3">
      <c r="A195" s="1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</row>
    <row r="196" spans="1:14" ht="18.75" x14ac:dyDescent="0.3">
      <c r="A196" s="1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</row>
    <row r="197" spans="1:14" ht="18.75" x14ac:dyDescent="0.3">
      <c r="A197" s="1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</row>
    <row r="198" spans="1:14" ht="18.75" x14ac:dyDescent="0.3">
      <c r="A198" s="1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</row>
    <row r="199" spans="1:14" ht="18.75" x14ac:dyDescent="0.3">
      <c r="A199" s="1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</row>
    <row r="200" spans="1:14" ht="18.75" x14ac:dyDescent="0.3">
      <c r="A200" s="1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</row>
    <row r="201" spans="1:14" ht="18.75" x14ac:dyDescent="0.3">
      <c r="A201" s="1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</row>
    <row r="202" spans="1:14" ht="18.75" x14ac:dyDescent="0.3">
      <c r="A202" s="1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</row>
    <row r="203" spans="1:14" ht="18.75" x14ac:dyDescent="0.3">
      <c r="A203" s="1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</row>
    <row r="204" spans="1:14" ht="18.75" x14ac:dyDescent="0.3">
      <c r="A204" s="1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</row>
    <row r="205" spans="1:14" ht="18.75" x14ac:dyDescent="0.3">
      <c r="A205" s="1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</row>
    <row r="206" spans="1:14" ht="18.75" x14ac:dyDescent="0.3">
      <c r="A206" s="1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</row>
    <row r="207" spans="1:14" ht="18.75" x14ac:dyDescent="0.3">
      <c r="A207" s="1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</row>
    <row r="208" spans="1:14" ht="18.75" x14ac:dyDescent="0.3">
      <c r="A208" s="1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</row>
    <row r="209" spans="1:14" ht="18.75" x14ac:dyDescent="0.3">
      <c r="A209" s="1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</row>
    <row r="210" spans="1:14" ht="18.75" x14ac:dyDescent="0.3">
      <c r="A210" s="1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</row>
    <row r="211" spans="1:14" ht="18.75" x14ac:dyDescent="0.3">
      <c r="A211" s="1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</row>
    <row r="212" spans="1:14" ht="18.75" x14ac:dyDescent="0.3">
      <c r="A212" s="1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</row>
    <row r="213" spans="1:14" ht="18.75" x14ac:dyDescent="0.3">
      <c r="A213" s="1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</row>
    <row r="214" spans="1:14" ht="18.75" x14ac:dyDescent="0.3">
      <c r="A214" s="1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</row>
    <row r="215" spans="1:14" ht="18.75" x14ac:dyDescent="0.3">
      <c r="A215" s="1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</row>
    <row r="216" spans="1:14" ht="18.75" x14ac:dyDescent="0.3">
      <c r="A216" s="1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</row>
    <row r="217" spans="1:14" ht="18.75" x14ac:dyDescent="0.3">
      <c r="A217" s="1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</row>
    <row r="218" spans="1:14" ht="18.75" x14ac:dyDescent="0.3">
      <c r="A218" s="1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</row>
    <row r="219" spans="1:14" ht="18.75" x14ac:dyDescent="0.3">
      <c r="A219" s="1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</row>
    <row r="220" spans="1:14" ht="18.75" x14ac:dyDescent="0.3">
      <c r="A220" s="1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</row>
    <row r="221" spans="1:14" ht="18.75" x14ac:dyDescent="0.3">
      <c r="A221" s="1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</row>
    <row r="222" spans="1:14" ht="18.75" x14ac:dyDescent="0.3">
      <c r="A222" s="1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</row>
    <row r="223" spans="1:14" ht="18.75" x14ac:dyDescent="0.3">
      <c r="A223" s="1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</row>
    <row r="224" spans="1:14" ht="18.75" x14ac:dyDescent="0.3">
      <c r="A224" s="1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</row>
    <row r="225" spans="1:14" ht="18.75" x14ac:dyDescent="0.3">
      <c r="A225" s="1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</row>
    <row r="226" spans="1:14" ht="18.75" x14ac:dyDescent="0.3">
      <c r="A226" s="1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</row>
    <row r="227" spans="1:14" ht="18.75" x14ac:dyDescent="0.3">
      <c r="A227" s="1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</row>
    <row r="228" spans="1:14" ht="18.75" x14ac:dyDescent="0.3">
      <c r="A228" s="1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</row>
    <row r="229" spans="1:14" ht="18.75" x14ac:dyDescent="0.3">
      <c r="A229" s="1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</row>
    <row r="230" spans="1:14" ht="18.75" x14ac:dyDescent="0.3">
      <c r="A230" s="1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</row>
    <row r="231" spans="1:14" ht="18.75" x14ac:dyDescent="0.3">
      <c r="A231" s="1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</row>
    <row r="232" spans="1:14" ht="18.75" x14ac:dyDescent="0.3">
      <c r="A232" s="1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</row>
    <row r="233" spans="1:14" ht="18.75" x14ac:dyDescent="0.3">
      <c r="A233" s="1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</row>
    <row r="234" spans="1:14" ht="18.75" x14ac:dyDescent="0.3">
      <c r="A234" s="1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</row>
    <row r="235" spans="1:14" ht="18.75" x14ac:dyDescent="0.3">
      <c r="A235" s="1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</row>
    <row r="236" spans="1:14" ht="18.75" x14ac:dyDescent="0.3">
      <c r="A236" s="1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</row>
    <row r="237" spans="1:14" ht="18.75" x14ac:dyDescent="0.3">
      <c r="A237" s="1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</row>
    <row r="238" spans="1:14" ht="18.75" x14ac:dyDescent="0.3">
      <c r="A238" s="1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</row>
    <row r="239" spans="1:14" ht="18.75" x14ac:dyDescent="0.3">
      <c r="A239" s="1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</row>
    <row r="240" spans="1:14" ht="18.75" x14ac:dyDescent="0.3">
      <c r="A240" s="1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</row>
    <row r="241" spans="1:14" ht="18.75" x14ac:dyDescent="0.3">
      <c r="A241" s="1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</row>
    <row r="242" spans="1:14" ht="18.75" x14ac:dyDescent="0.3">
      <c r="A242" s="1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</row>
    <row r="243" spans="1:14" ht="18.75" x14ac:dyDescent="0.3">
      <c r="A243" s="1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</row>
    <row r="244" spans="1:14" ht="18.75" x14ac:dyDescent="0.3">
      <c r="A244" s="1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</row>
    <row r="245" spans="1:14" ht="18.75" x14ac:dyDescent="0.3">
      <c r="A245" s="1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</row>
  </sheetData>
  <mergeCells count="176">
    <mergeCell ref="A41:A45"/>
    <mergeCell ref="B41:C45"/>
    <mergeCell ref="I3:N3"/>
    <mergeCell ref="A5:N5"/>
    <mergeCell ref="E6:M6"/>
    <mergeCell ref="N6:N9"/>
    <mergeCell ref="E7:E9"/>
    <mergeCell ref="D6:D9"/>
    <mergeCell ref="B6:C9"/>
    <mergeCell ref="A6:A9"/>
    <mergeCell ref="J10:K10"/>
    <mergeCell ref="J11:K11"/>
    <mergeCell ref="J12:K12"/>
    <mergeCell ref="J13:K13"/>
    <mergeCell ref="F12:G12"/>
    <mergeCell ref="F7:M7"/>
    <mergeCell ref="F8:G9"/>
    <mergeCell ref="H8:I9"/>
    <mergeCell ref="J8:K9"/>
    <mergeCell ref="L8:M9"/>
    <mergeCell ref="N41:N45"/>
    <mergeCell ref="F45:G45"/>
    <mergeCell ref="H45:I45"/>
    <mergeCell ref="J45:K45"/>
    <mergeCell ref="L45:M45"/>
    <mergeCell ref="F32:G32"/>
    <mergeCell ref="H32:I32"/>
    <mergeCell ref="J32:K32"/>
    <mergeCell ref="L32:M32"/>
    <mergeCell ref="F33:G33"/>
    <mergeCell ref="H33:I33"/>
    <mergeCell ref="J33:K33"/>
    <mergeCell ref="L33:M33"/>
    <mergeCell ref="F34:G34"/>
    <mergeCell ref="H34:I34"/>
    <mergeCell ref="J34:K34"/>
    <mergeCell ref="L34:M34"/>
    <mergeCell ref="H44:I44"/>
    <mergeCell ref="J44:K44"/>
    <mergeCell ref="F42:G42"/>
    <mergeCell ref="H42:I42"/>
    <mergeCell ref="J42:K42"/>
    <mergeCell ref="L42:M42"/>
    <mergeCell ref="F43:G43"/>
    <mergeCell ref="H43:I43"/>
    <mergeCell ref="J43:K43"/>
    <mergeCell ref="L43:M43"/>
    <mergeCell ref="F44:G44"/>
    <mergeCell ref="L44:M44"/>
    <mergeCell ref="L17:M17"/>
    <mergeCell ref="F21:G21"/>
    <mergeCell ref="H21:I21"/>
    <mergeCell ref="J21:K21"/>
    <mergeCell ref="L21:M21"/>
    <mergeCell ref="N31:N35"/>
    <mergeCell ref="F41:G41"/>
    <mergeCell ref="H41:I41"/>
    <mergeCell ref="J41:K41"/>
    <mergeCell ref="L41:M41"/>
    <mergeCell ref="F31:G31"/>
    <mergeCell ref="H31:I31"/>
    <mergeCell ref="J31:K31"/>
    <mergeCell ref="L31:M31"/>
    <mergeCell ref="H39:I39"/>
    <mergeCell ref="J39:K39"/>
    <mergeCell ref="L39:M39"/>
    <mergeCell ref="L23:M23"/>
    <mergeCell ref="H24:I24"/>
    <mergeCell ref="J24:K24"/>
    <mergeCell ref="L24:M24"/>
    <mergeCell ref="H18:I18"/>
    <mergeCell ref="J18:K18"/>
    <mergeCell ref="L18:M18"/>
    <mergeCell ref="H19:I19"/>
    <mergeCell ref="H22:I22"/>
    <mergeCell ref="J22:K22"/>
    <mergeCell ref="H23:I23"/>
    <mergeCell ref="J23:K23"/>
    <mergeCell ref="J19:K19"/>
    <mergeCell ref="L19:M19"/>
    <mergeCell ref="A36:A40"/>
    <mergeCell ref="B36:C40"/>
    <mergeCell ref="F22:G22"/>
    <mergeCell ref="F16:G16"/>
    <mergeCell ref="F17:G17"/>
    <mergeCell ref="F18:G18"/>
    <mergeCell ref="H17:I17"/>
    <mergeCell ref="L16:M16"/>
    <mergeCell ref="F19:G19"/>
    <mergeCell ref="H26:I26"/>
    <mergeCell ref="J26:K26"/>
    <mergeCell ref="L26:M26"/>
    <mergeCell ref="F27:G27"/>
    <mergeCell ref="H29:I29"/>
    <mergeCell ref="J29:K29"/>
    <mergeCell ref="L29:M29"/>
    <mergeCell ref="H27:I27"/>
    <mergeCell ref="J27:K27"/>
    <mergeCell ref="L27:M27"/>
    <mergeCell ref="F28:G28"/>
    <mergeCell ref="H28:I28"/>
    <mergeCell ref="J28:K28"/>
    <mergeCell ref="L28:M28"/>
    <mergeCell ref="L22:M22"/>
    <mergeCell ref="A31:A35"/>
    <mergeCell ref="B31:C35"/>
    <mergeCell ref="F35:G35"/>
    <mergeCell ref="H35:I35"/>
    <mergeCell ref="J35:K35"/>
    <mergeCell ref="L35:M35"/>
    <mergeCell ref="N36:N40"/>
    <mergeCell ref="F40:G40"/>
    <mergeCell ref="H40:I40"/>
    <mergeCell ref="J40:K40"/>
    <mergeCell ref="L40:M40"/>
    <mergeCell ref="F36:G36"/>
    <mergeCell ref="H36:I36"/>
    <mergeCell ref="J36:K36"/>
    <mergeCell ref="L36:M36"/>
    <mergeCell ref="F37:G37"/>
    <mergeCell ref="H37:I37"/>
    <mergeCell ref="J37:K37"/>
    <mergeCell ref="L37:M37"/>
    <mergeCell ref="F38:G38"/>
    <mergeCell ref="H38:I38"/>
    <mergeCell ref="J38:K38"/>
    <mergeCell ref="L38:M38"/>
    <mergeCell ref="F39:G39"/>
    <mergeCell ref="B16:C20"/>
    <mergeCell ref="F20:G20"/>
    <mergeCell ref="H20:I20"/>
    <mergeCell ref="J20:K20"/>
    <mergeCell ref="L20:M20"/>
    <mergeCell ref="N16:N20"/>
    <mergeCell ref="H10:I10"/>
    <mergeCell ref="H11:I11"/>
    <mergeCell ref="F11:G11"/>
    <mergeCell ref="A15:N15"/>
    <mergeCell ref="F10:G10"/>
    <mergeCell ref="F13:G13"/>
    <mergeCell ref="L10:M10"/>
    <mergeCell ref="L11:M11"/>
    <mergeCell ref="L12:M12"/>
    <mergeCell ref="L13:M13"/>
    <mergeCell ref="H12:I12"/>
    <mergeCell ref="H13:I13"/>
    <mergeCell ref="A10:A14"/>
    <mergeCell ref="B10:C14"/>
    <mergeCell ref="F14:G14"/>
    <mergeCell ref="H16:I16"/>
    <mergeCell ref="J16:K16"/>
    <mergeCell ref="J17:K17"/>
    <mergeCell ref="I1:N1"/>
    <mergeCell ref="A21:A25"/>
    <mergeCell ref="B21:C25"/>
    <mergeCell ref="N21:N25"/>
    <mergeCell ref="F25:G25"/>
    <mergeCell ref="H25:I25"/>
    <mergeCell ref="J25:K25"/>
    <mergeCell ref="L25:M25"/>
    <mergeCell ref="A26:A30"/>
    <mergeCell ref="B26:C30"/>
    <mergeCell ref="N26:N30"/>
    <mergeCell ref="F30:G30"/>
    <mergeCell ref="H30:I30"/>
    <mergeCell ref="J30:K30"/>
    <mergeCell ref="L30:M30"/>
    <mergeCell ref="F23:G23"/>
    <mergeCell ref="F24:G24"/>
    <mergeCell ref="F29:G29"/>
    <mergeCell ref="F26:G26"/>
    <mergeCell ref="H14:I14"/>
    <mergeCell ref="J14:K14"/>
    <mergeCell ref="L14:M14"/>
    <mergeCell ref="N10:N14"/>
    <mergeCell ref="A16:A20"/>
  </mergeCells>
  <pageMargins left="0.7" right="0.7" top="0.75" bottom="0.75" header="0.3" footer="0.3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Постановление</vt:lpstr>
      <vt:lpstr>Мероприятия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2024-01-31T22:35:32Z</dcterms:modified>
</cp:coreProperties>
</file>