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40" i="2"/>
  <c r="D51" s="1"/>
  <c r="E40"/>
  <c r="F40"/>
  <c r="G40"/>
  <c r="C40"/>
  <c r="H26"/>
  <c r="I26"/>
  <c r="J26"/>
  <c r="D27"/>
  <c r="D26" s="1"/>
  <c r="E27"/>
  <c r="E26" s="1"/>
  <c r="F27"/>
  <c r="F26" s="1"/>
  <c r="G27"/>
  <c r="G26" s="1"/>
  <c r="C27"/>
  <c r="C26" s="1"/>
  <c r="D10"/>
  <c r="E10"/>
  <c r="E7" s="1"/>
  <c r="F7" s="1"/>
  <c r="G7" s="1"/>
  <c r="F10"/>
  <c r="G10"/>
  <c r="C10"/>
  <c r="F51" l="1"/>
  <c r="G51"/>
  <c r="E51"/>
  <c r="C51"/>
</calcChain>
</file>

<file path=xl/sharedStrings.xml><?xml version="1.0" encoding="utf-8"?>
<sst xmlns="http://schemas.openxmlformats.org/spreadsheetml/2006/main" count="142" uniqueCount="95">
  <si>
    <t>Показатели</t>
  </si>
  <si>
    <t>Ед. изм.</t>
  </si>
  <si>
    <t>человек</t>
  </si>
  <si>
    <t>% к предыдущему году</t>
  </si>
  <si>
    <t>Общий коэффициент рождаемости</t>
  </si>
  <si>
    <t>Общий коэффициент смертности</t>
  </si>
  <si>
    <t>Коэффициент естественного прироста населения</t>
  </si>
  <si>
    <t>в том числе: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</si>
  <si>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значения)</t>
  </si>
  <si>
    <t>км.</t>
  </si>
  <si>
    <t xml:space="preserve">    в том числе федерального значения</t>
  </si>
  <si>
    <t>Удельный вес автомобильных дорог с твердым покрытием в общей протяженности автомобильных дорог общего пользования</t>
  </si>
  <si>
    <t>в % на конец года</t>
  </si>
  <si>
    <t>Количество малых предприятий (включая микро предприятия)</t>
  </si>
  <si>
    <t>Количество физических лиц, зарегистрированных в качестве частных предпринимателей</t>
  </si>
  <si>
    <t>Количество крестьянских (фермерских) хозяйств</t>
  </si>
  <si>
    <t>Среднесписочная численность работников по малым предприятиям (без внешних совместителей)</t>
  </si>
  <si>
    <t xml:space="preserve">Ед. </t>
  </si>
  <si>
    <t>Чел.</t>
  </si>
  <si>
    <t>налог на доходы физических лиц</t>
  </si>
  <si>
    <t>Налог на имущество</t>
  </si>
  <si>
    <t>из них:</t>
  </si>
  <si>
    <t>Прочие налоговые доходы</t>
  </si>
  <si>
    <t>Неналоговые доходы</t>
  </si>
  <si>
    <t>Прочие доходы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</si>
  <si>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</si>
  <si>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</si>
  <si>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</si>
  <si>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</si>
  <si>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</si>
  <si>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</si>
  <si>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млн.руб.</t>
  </si>
  <si>
    <t>Акцизы</t>
  </si>
  <si>
    <t>Обеспеченность (фактическая):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</si>
  <si>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</si>
  <si>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</si>
  <si>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</si>
  <si>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Нормативная  обеспеченность:</t>
  </si>
  <si>
    <t>Общее количества учреждений культуры:</t>
  </si>
  <si>
    <t>ед.</t>
  </si>
  <si>
    <t xml:space="preserve"> культурно-досугового типа</t>
  </si>
  <si>
    <t>библиотек</t>
  </si>
  <si>
    <t xml:space="preserve"> -количество  бюджетные учреждения</t>
  </si>
  <si>
    <t xml:space="preserve"> - количество автономные учреждения</t>
  </si>
  <si>
    <t>Спорт</t>
  </si>
  <si>
    <t>Число спортивных сооружений и спортивных школ (ДЮСШ, СДЮШОР)</t>
  </si>
  <si>
    <t>единиц</t>
  </si>
  <si>
    <t xml:space="preserve">Численность обучающихся в них  - всего           </t>
  </si>
  <si>
    <t>Находящаяся в ведении муниципального образования</t>
  </si>
  <si>
    <t>тыс. кв. метров</t>
  </si>
  <si>
    <t>Находящаяся в собственности муниципального образования</t>
  </si>
  <si>
    <t xml:space="preserve">Предоставленная физическим лицам: </t>
  </si>
  <si>
    <t xml:space="preserve">во владение и пользование </t>
  </si>
  <si>
    <t xml:space="preserve">в аренду          </t>
  </si>
  <si>
    <t xml:space="preserve">Предоставленная юридическим  лицам: </t>
  </si>
  <si>
    <t>Площадь муниципального образования, предназначенная для строительства</t>
  </si>
  <si>
    <t xml:space="preserve">Территориальные резервы для  развития </t>
  </si>
  <si>
    <t>Площадь территории   поселения,являющаяся объектом налогооблажения земельным налогом</t>
  </si>
  <si>
    <t>Площадь земельных участков, предоставленных для строительства</t>
  </si>
  <si>
    <t xml:space="preserve"> кв. метров</t>
  </si>
  <si>
    <t>для индивидуального жилищного строительства</t>
  </si>
  <si>
    <t>для комплексной застройки</t>
  </si>
  <si>
    <t>Возврат  остатков субсидий, субвенций и иных межбюджетныхтрансфертов, имеющих целевое назначение</t>
  </si>
  <si>
    <t>1. Население</t>
  </si>
  <si>
    <t>2023 год</t>
  </si>
  <si>
    <t>2024 год</t>
  </si>
  <si>
    <t>прогноз</t>
  </si>
  <si>
    <t>2. Транспорт</t>
  </si>
  <si>
    <t>Доходы  бюджета муниципального образования - всего</t>
  </si>
  <si>
    <t>Налоговые и неналоговые доходы, всего</t>
  </si>
  <si>
    <t xml:space="preserve">субсидии </t>
  </si>
  <si>
    <t xml:space="preserve">субвенции </t>
  </si>
  <si>
    <t>Расходы  бюджета всего, в том числе по направлениям:</t>
  </si>
  <si>
    <t>Физическая культура и спорт</t>
  </si>
  <si>
    <t>дотации</t>
  </si>
  <si>
    <t>4.Бюджет муниципального образования</t>
  </si>
  <si>
    <t>Численность населения (в среднегодовом исчислении)</t>
  </si>
  <si>
    <t xml:space="preserve">число родившихся живыми
на 1000 человек населения
</t>
  </si>
  <si>
    <t>число умерших на 1000 человек населения</t>
  </si>
  <si>
    <t>на 1000 человек населения</t>
  </si>
  <si>
    <t>Миграционный прирост (убыль)</t>
  </si>
  <si>
    <t>тыс. чел.</t>
  </si>
  <si>
    <t xml:space="preserve"> Основные показатели, предоставляемые для разработки прогноза  социально-экономического развития Корякского сельского поселения   на очередной год  и плановый период                                                                                                                                                     </t>
  </si>
  <si>
    <t>3.Потребительский рынок</t>
  </si>
  <si>
    <t>в т.ч. из федерального бюджета</t>
  </si>
  <si>
    <t>Культура, кинематография</t>
  </si>
  <si>
    <t>Социальная политика</t>
  </si>
  <si>
    <t xml:space="preserve">Дефицит(-),профицит(+) местного бюджета </t>
  </si>
  <si>
    <t>5. Культура и спорт</t>
  </si>
  <si>
    <t>6.Территория поселения</t>
  </si>
  <si>
    <t xml:space="preserve">отчет 2021 </t>
  </si>
  <si>
    <t>оценка 2022</t>
  </si>
  <si>
    <t>2025 год</t>
  </si>
  <si>
    <t>Безвозмездные поступления всего, в том числе</t>
  </si>
  <si>
    <t>Условно утвержденные расходы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</si>
</sst>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 Cyr"/>
      <charset val="204"/>
    </font>
    <font>
      <b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0" fillId="0" borderId="3" xfId="0" applyBorder="1"/>
    <xf numFmtId="0" fontId="7" fillId="0" borderId="0" xfId="0" applyFont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5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7" fillId="0" borderId="0" xfId="0" applyNumberFormat="1" applyFont="1"/>
    <xf numFmtId="0" fontId="1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/>
    <xf numFmtId="0" fontId="6" fillId="2" borderId="3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 indent="2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5" fillId="0" borderId="3" xfId="0" applyFont="1" applyFill="1" applyBorder="1"/>
    <xf numFmtId="0" fontId="4" fillId="0" borderId="3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left" vertical="top" wrapText="1" indent="1"/>
    </xf>
    <xf numFmtId="164" fontId="8" fillId="3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wrapText="1"/>
      <protection locked="0"/>
    </xf>
    <xf numFmtId="0" fontId="0" fillId="0" borderId="3" xfId="0" applyFill="1" applyBorder="1"/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165" fontId="8" fillId="0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0" fontId="14" fillId="0" borderId="3" xfId="1" applyFont="1" applyFill="1" applyBorder="1" applyAlignment="1" applyProtection="1">
      <alignment horizontal="left" vertical="center" wrapText="1" shrinkToFit="1"/>
    </xf>
    <xf numFmtId="0" fontId="14" fillId="0" borderId="3" xfId="1" applyFont="1" applyFill="1" applyBorder="1" applyAlignment="1" applyProtection="1">
      <alignment horizontal="center" vertical="center" wrapText="1"/>
    </xf>
    <xf numFmtId="0" fontId="14" fillId="3" borderId="3" xfId="1" applyFont="1" applyFill="1" applyBorder="1" applyAlignment="1" applyProtection="1">
      <alignment horizontal="left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3" borderId="3" xfId="1" applyFont="1" applyFill="1" applyBorder="1" applyAlignment="1" applyProtection="1">
      <alignment horizontal="left" vertical="center" wrapText="1" shrinkToFit="1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2" fillId="4" borderId="3" xfId="0" applyFont="1" applyFill="1" applyBorder="1" applyAlignment="1">
      <alignment horizontal="left" vertical="center" indent="1"/>
    </xf>
    <xf numFmtId="0" fontId="16" fillId="0" borderId="3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/>
    </xf>
    <xf numFmtId="4" fontId="12" fillId="4" borderId="3" xfId="0" applyNumberFormat="1" applyFont="1" applyFill="1" applyBorder="1" applyAlignment="1">
      <alignment horizontal="left" vertical="center" wrapText="1" indent="1"/>
    </xf>
    <xf numFmtId="0" fontId="17" fillId="3" borderId="3" xfId="1" applyFont="1" applyFill="1" applyBorder="1" applyAlignment="1">
      <alignment vertical="center" wrapText="1" shrinkToFi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 applyProtection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view="pageBreakPreview" zoomScale="130" zoomScaleNormal="100" zoomScaleSheetLayoutView="130" workbookViewId="0">
      <pane xSplit="2" ySplit="5" topLeftCell="C78" activePane="bottomRight" state="frozen"/>
      <selection pane="topRight" activeCell="C1" sqref="C1"/>
      <selection pane="bottomLeft" activeCell="A6" sqref="A6"/>
      <selection pane="bottomRight" activeCell="F41" sqref="F41:G50"/>
    </sheetView>
  </sheetViews>
  <sheetFormatPr defaultRowHeight="15"/>
  <cols>
    <col min="1" max="1" width="33.7109375" customWidth="1"/>
    <col min="2" max="2" width="14" customWidth="1"/>
    <col min="3" max="3" width="10.5703125" customWidth="1"/>
    <col min="4" max="4" width="9.28515625" style="46" customWidth="1"/>
    <col min="5" max="5" width="10.5703125" style="46" bestFit="1" customWidth="1"/>
    <col min="7" max="7" width="9.42578125" bestFit="1" customWidth="1"/>
    <col min="8" max="10" width="0" hidden="1" customWidth="1"/>
  </cols>
  <sheetData>
    <row r="1" spans="1:10" ht="16.5">
      <c r="A1" s="86" t="s">
        <v>82</v>
      </c>
      <c r="B1" s="86"/>
      <c r="C1" s="86"/>
      <c r="D1" s="86"/>
      <c r="E1" s="86"/>
      <c r="F1" s="86"/>
      <c r="G1" s="86"/>
      <c r="H1" s="2"/>
    </row>
    <row r="2" spans="1:10" ht="16.5">
      <c r="A2" s="86"/>
      <c r="B2" s="86"/>
      <c r="C2" s="86"/>
      <c r="D2" s="86"/>
      <c r="E2" s="86"/>
      <c r="F2" s="86"/>
      <c r="G2" s="86"/>
      <c r="H2" s="2"/>
    </row>
    <row r="3" spans="1:10" ht="16.5">
      <c r="A3" s="86"/>
      <c r="B3" s="86"/>
      <c r="C3" s="86"/>
      <c r="D3" s="86"/>
      <c r="E3" s="86"/>
      <c r="F3" s="86"/>
      <c r="G3" s="86"/>
      <c r="H3" s="4"/>
    </row>
    <row r="4" spans="1:10" ht="15.75" customHeight="1">
      <c r="A4" s="87" t="s">
        <v>0</v>
      </c>
      <c r="B4" s="87" t="s">
        <v>1</v>
      </c>
      <c r="C4" s="88" t="s">
        <v>90</v>
      </c>
      <c r="D4" s="89" t="s">
        <v>91</v>
      </c>
      <c r="E4" s="88" t="s">
        <v>66</v>
      </c>
      <c r="F4" s="88"/>
      <c r="G4" s="88"/>
    </row>
    <row r="5" spans="1:10" ht="15" customHeight="1">
      <c r="A5" s="87"/>
      <c r="B5" s="87"/>
      <c r="C5" s="88"/>
      <c r="D5" s="90"/>
      <c r="E5" s="49" t="s">
        <v>64</v>
      </c>
      <c r="F5" s="49" t="s">
        <v>65</v>
      </c>
      <c r="G5" s="49" t="s">
        <v>92</v>
      </c>
    </row>
    <row r="6" spans="1:10" ht="15.75">
      <c r="A6" s="58" t="s">
        <v>63</v>
      </c>
      <c r="B6" s="59"/>
      <c r="C6" s="59"/>
      <c r="D6" s="56"/>
      <c r="E6" s="1"/>
      <c r="F6" s="1"/>
      <c r="G6" s="1"/>
    </row>
    <row r="7" spans="1:10" ht="15.75">
      <c r="A7" s="63" t="s">
        <v>76</v>
      </c>
      <c r="B7" s="54" t="s">
        <v>81</v>
      </c>
      <c r="C7" s="70">
        <v>3.6949999999999998</v>
      </c>
      <c r="D7" s="71">
        <v>3.6269999999999998</v>
      </c>
      <c r="E7" s="72">
        <f>D7+E10</f>
        <v>3.6419999999999999</v>
      </c>
      <c r="F7" s="72">
        <f t="shared" ref="F7:G7" si="0">E7+F10</f>
        <v>3.657</v>
      </c>
      <c r="G7" s="72">
        <f t="shared" si="0"/>
        <v>3.6720000000000002</v>
      </c>
    </row>
    <row r="8" spans="1:10" ht="56.25">
      <c r="A8" s="64" t="s">
        <v>4</v>
      </c>
      <c r="B8" s="48" t="s">
        <v>77</v>
      </c>
      <c r="C8" s="73">
        <v>3.5000000000000003E-2</v>
      </c>
      <c r="D8" s="74">
        <v>4.8000000000000001E-2</v>
      </c>
      <c r="E8" s="75">
        <v>0.04</v>
      </c>
      <c r="F8" s="75">
        <v>0.04</v>
      </c>
      <c r="G8" s="75">
        <v>0.04</v>
      </c>
    </row>
    <row r="9" spans="1:10" ht="34.5">
      <c r="A9" s="64" t="s">
        <v>5</v>
      </c>
      <c r="B9" s="60" t="s">
        <v>78</v>
      </c>
      <c r="C9" s="73">
        <v>2.5000000000000001E-2</v>
      </c>
      <c r="D9" s="74">
        <v>0.11600000000000001</v>
      </c>
      <c r="E9" s="75">
        <v>2.5000000000000001E-2</v>
      </c>
      <c r="F9" s="75">
        <v>2.5000000000000001E-2</v>
      </c>
      <c r="G9" s="75">
        <v>2.5000000000000001E-2</v>
      </c>
    </row>
    <row r="10" spans="1:10" ht="22.5">
      <c r="A10" s="64" t="s">
        <v>6</v>
      </c>
      <c r="B10" s="48" t="s">
        <v>79</v>
      </c>
      <c r="C10" s="73">
        <f>C8-C9</f>
        <v>1.0000000000000002E-2</v>
      </c>
      <c r="D10" s="73">
        <f t="shared" ref="D10:G10" si="1">D8-D9</f>
        <v>-6.8000000000000005E-2</v>
      </c>
      <c r="E10" s="73">
        <f t="shared" si="1"/>
        <v>1.4999999999999999E-2</v>
      </c>
      <c r="F10" s="73">
        <f t="shared" si="1"/>
        <v>1.4999999999999999E-2</v>
      </c>
      <c r="G10" s="73">
        <f t="shared" si="1"/>
        <v>1.4999999999999999E-2</v>
      </c>
    </row>
    <row r="11" spans="1:10">
      <c r="A11" s="63" t="s">
        <v>80</v>
      </c>
      <c r="B11" s="54" t="s">
        <v>81</v>
      </c>
      <c r="C11" s="73">
        <v>4.0000000000000001E-3</v>
      </c>
      <c r="D11" s="74">
        <v>4.4000000000000003E-3</v>
      </c>
      <c r="E11" s="74">
        <v>4.4000000000000003E-3</v>
      </c>
      <c r="F11" s="74">
        <v>4.4000000000000003E-3</v>
      </c>
      <c r="G11" s="74">
        <v>4.4000000000000003E-3</v>
      </c>
    </row>
    <row r="12" spans="1:10">
      <c r="A12" s="65" t="s">
        <v>67</v>
      </c>
      <c r="B12" s="7"/>
      <c r="C12" s="7"/>
      <c r="D12" s="38"/>
      <c r="E12" s="38"/>
      <c r="F12" s="7"/>
      <c r="G12" s="7"/>
    </row>
    <row r="13" spans="1:10" ht="45">
      <c r="A13" s="50" t="s">
        <v>8</v>
      </c>
      <c r="B13" s="51" t="s">
        <v>9</v>
      </c>
      <c r="C13" s="9">
        <v>28.2</v>
      </c>
      <c r="D13" s="9">
        <v>28.2</v>
      </c>
      <c r="E13" s="9">
        <v>28.2</v>
      </c>
      <c r="F13" s="9">
        <v>28.2</v>
      </c>
      <c r="G13" s="9">
        <v>28.2</v>
      </c>
      <c r="H13" s="9">
        <v>28.2</v>
      </c>
      <c r="I13" s="9">
        <v>28.2</v>
      </c>
      <c r="J13" s="9">
        <v>28.2</v>
      </c>
    </row>
    <row r="14" spans="1:10">
      <c r="A14" s="50" t="s">
        <v>10</v>
      </c>
      <c r="B14" s="51" t="s">
        <v>9</v>
      </c>
      <c r="C14" s="9"/>
      <c r="D14" s="10"/>
      <c r="E14" s="10"/>
      <c r="F14" s="10"/>
      <c r="G14" s="10"/>
      <c r="H14" s="12"/>
    </row>
    <row r="15" spans="1:10" ht="33.75">
      <c r="A15" s="50" t="s">
        <v>11</v>
      </c>
      <c r="B15" s="51" t="s">
        <v>12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  <c r="H15" s="13"/>
    </row>
    <row r="16" spans="1:10">
      <c r="A16" s="8" t="s">
        <v>83</v>
      </c>
      <c r="B16" s="14"/>
      <c r="C16" s="14"/>
      <c r="D16" s="39"/>
      <c r="E16" s="39"/>
      <c r="F16" s="14"/>
      <c r="G16" s="14"/>
    </row>
    <row r="17" spans="1:11" ht="23.25" customHeight="1">
      <c r="A17" s="60" t="s">
        <v>13</v>
      </c>
      <c r="B17" s="53" t="s">
        <v>17</v>
      </c>
      <c r="C17" s="83">
        <v>25</v>
      </c>
      <c r="D17" s="83">
        <v>27</v>
      </c>
      <c r="E17" s="83">
        <v>27</v>
      </c>
      <c r="F17" s="83">
        <v>27</v>
      </c>
      <c r="G17" s="83">
        <v>27</v>
      </c>
    </row>
    <row r="18" spans="1:11" ht="16.5" customHeight="1">
      <c r="A18" s="60"/>
      <c r="B18" s="48" t="s">
        <v>3</v>
      </c>
      <c r="C18" s="83">
        <v>100</v>
      </c>
      <c r="D18" s="83">
        <v>108</v>
      </c>
      <c r="E18" s="83">
        <v>100</v>
      </c>
      <c r="F18" s="83">
        <v>100</v>
      </c>
      <c r="G18" s="83">
        <v>100</v>
      </c>
    </row>
    <row r="19" spans="1:11" ht="23.25" customHeight="1">
      <c r="A19" s="60" t="s">
        <v>14</v>
      </c>
      <c r="B19" s="53" t="s">
        <v>18</v>
      </c>
      <c r="C19" s="83">
        <v>16</v>
      </c>
      <c r="D19" s="83">
        <v>16</v>
      </c>
      <c r="E19" s="83">
        <v>16</v>
      </c>
      <c r="F19" s="83">
        <v>16</v>
      </c>
      <c r="G19" s="83">
        <v>16</v>
      </c>
    </row>
    <row r="20" spans="1:11" ht="23.25" customHeight="1">
      <c r="A20" s="60"/>
      <c r="B20" s="48" t="s">
        <v>3</v>
      </c>
      <c r="C20" s="83">
        <v>100</v>
      </c>
      <c r="D20" s="83">
        <v>100</v>
      </c>
      <c r="E20" s="83">
        <v>100</v>
      </c>
      <c r="F20" s="83">
        <v>100</v>
      </c>
      <c r="G20" s="83">
        <v>100</v>
      </c>
    </row>
    <row r="21" spans="1:11" ht="23.25" customHeight="1">
      <c r="A21" s="60" t="s">
        <v>15</v>
      </c>
      <c r="B21" s="53" t="s">
        <v>17</v>
      </c>
      <c r="C21" s="83">
        <v>27</v>
      </c>
      <c r="D21" s="83">
        <v>27</v>
      </c>
      <c r="E21" s="83">
        <v>25</v>
      </c>
      <c r="F21" s="83">
        <v>25</v>
      </c>
      <c r="G21" s="83">
        <v>25</v>
      </c>
    </row>
    <row r="22" spans="1:11" ht="23.25" customHeight="1">
      <c r="A22" s="60"/>
      <c r="B22" s="48" t="s">
        <v>3</v>
      </c>
      <c r="C22" s="84">
        <v>100</v>
      </c>
      <c r="D22" s="84">
        <v>100</v>
      </c>
      <c r="E22" s="84">
        <v>93</v>
      </c>
      <c r="F22" s="84">
        <v>100</v>
      </c>
      <c r="G22" s="84">
        <v>100</v>
      </c>
    </row>
    <row r="23" spans="1:11" ht="23.25" customHeight="1">
      <c r="A23" s="60" t="s">
        <v>16</v>
      </c>
      <c r="B23" s="53" t="s">
        <v>18</v>
      </c>
      <c r="C23" s="85">
        <v>10</v>
      </c>
      <c r="D23" s="85">
        <v>10</v>
      </c>
      <c r="E23" s="85">
        <v>10</v>
      </c>
      <c r="F23" s="85">
        <v>10</v>
      </c>
      <c r="G23" s="85">
        <v>10</v>
      </c>
    </row>
    <row r="24" spans="1:11" ht="23.25" customHeight="1">
      <c r="A24" s="60"/>
      <c r="B24" s="48" t="s">
        <v>3</v>
      </c>
      <c r="C24" s="83">
        <v>100</v>
      </c>
      <c r="D24" s="83">
        <v>100</v>
      </c>
      <c r="E24" s="83">
        <v>100</v>
      </c>
      <c r="F24" s="83">
        <v>100</v>
      </c>
      <c r="G24" s="83">
        <v>100</v>
      </c>
    </row>
    <row r="25" spans="1:11">
      <c r="A25" s="65" t="s">
        <v>75</v>
      </c>
      <c r="B25" s="14"/>
      <c r="C25" s="14"/>
      <c r="D25" s="39"/>
      <c r="E25" s="39"/>
      <c r="F25" s="14"/>
      <c r="G25" s="14"/>
    </row>
    <row r="26" spans="1:11" ht="23.25">
      <c r="A26" s="66" t="s">
        <v>68</v>
      </c>
      <c r="B26" s="53" t="s">
        <v>31</v>
      </c>
      <c r="C26" s="76">
        <f t="shared" ref="C26:J26" si="2">C27+C34-C39</f>
        <v>144.92699999999999</v>
      </c>
      <c r="D26" s="76">
        <f t="shared" si="2"/>
        <v>113.164</v>
      </c>
      <c r="E26" s="76">
        <f t="shared" si="2"/>
        <v>66.217999999999989</v>
      </c>
      <c r="F26" s="76">
        <f t="shared" si="2"/>
        <v>65.84899999999999</v>
      </c>
      <c r="G26" s="76">
        <f t="shared" si="2"/>
        <v>66.076999999999998</v>
      </c>
      <c r="H26" s="76">
        <f t="shared" si="2"/>
        <v>0</v>
      </c>
      <c r="I26" s="76">
        <f t="shared" si="2"/>
        <v>0</v>
      </c>
      <c r="J26" s="76">
        <f t="shared" si="2"/>
        <v>0</v>
      </c>
    </row>
    <row r="27" spans="1:11">
      <c r="A27" s="67" t="s">
        <v>69</v>
      </c>
      <c r="B27" s="53" t="s">
        <v>31</v>
      </c>
      <c r="C27" s="76">
        <f>SUM(C28:C33)</f>
        <v>11.569000000000001</v>
      </c>
      <c r="D27" s="76">
        <f t="shared" ref="D27:G27" si="3">SUM(D28:D33)</f>
        <v>13.023</v>
      </c>
      <c r="E27" s="76">
        <f t="shared" si="3"/>
        <v>11.302</v>
      </c>
      <c r="F27" s="76">
        <f t="shared" si="3"/>
        <v>11.545999999999999</v>
      </c>
      <c r="G27" s="76">
        <f t="shared" si="3"/>
        <v>11.812000000000001</v>
      </c>
    </row>
    <row r="28" spans="1:11">
      <c r="A28" s="50" t="s">
        <v>19</v>
      </c>
      <c r="B28" s="53" t="s">
        <v>31</v>
      </c>
      <c r="C28" s="33">
        <v>1.3740000000000001</v>
      </c>
      <c r="D28" s="33">
        <v>1.448</v>
      </c>
      <c r="E28" s="40">
        <v>1.4910000000000001</v>
      </c>
      <c r="F28" s="33">
        <v>1.536</v>
      </c>
      <c r="G28" s="33">
        <v>1.5820000000000001</v>
      </c>
      <c r="H28" s="6"/>
      <c r="I28" s="6"/>
      <c r="J28" s="6"/>
      <c r="K28" s="6"/>
    </row>
    <row r="29" spans="1:11">
      <c r="A29" s="50" t="s">
        <v>20</v>
      </c>
      <c r="B29" s="53" t="s">
        <v>31</v>
      </c>
      <c r="C29" s="33">
        <v>2.6150000000000002</v>
      </c>
      <c r="D29" s="33">
        <v>3.073</v>
      </c>
      <c r="E29" s="40">
        <v>3.13</v>
      </c>
      <c r="F29" s="33">
        <v>3.1829999999999998</v>
      </c>
      <c r="G29" s="33">
        <v>3.2370000000000001</v>
      </c>
      <c r="H29" s="6"/>
      <c r="I29" s="6"/>
      <c r="J29" s="6"/>
      <c r="K29" s="6"/>
    </row>
    <row r="30" spans="1:11">
      <c r="A30" s="50" t="s">
        <v>32</v>
      </c>
      <c r="B30" s="53" t="s">
        <v>31</v>
      </c>
      <c r="C30" s="33">
        <v>2.1960000000000002</v>
      </c>
      <c r="D30" s="33">
        <v>2.7429999999999999</v>
      </c>
      <c r="E30" s="40">
        <v>2.794</v>
      </c>
      <c r="F30" s="33">
        <v>2.9380000000000002</v>
      </c>
      <c r="G30" s="33">
        <v>3.101</v>
      </c>
      <c r="H30" s="6"/>
      <c r="I30" s="6"/>
      <c r="J30" s="6"/>
      <c r="K30" s="6"/>
    </row>
    <row r="31" spans="1:11">
      <c r="A31" s="50" t="s">
        <v>22</v>
      </c>
      <c r="B31" s="53" t="s">
        <v>31</v>
      </c>
      <c r="C31" s="32">
        <v>0.29599999999999999</v>
      </c>
      <c r="D31" s="42">
        <v>0.19800000000000001</v>
      </c>
      <c r="E31" s="47">
        <v>0.318</v>
      </c>
      <c r="F31" s="33">
        <v>0.32</v>
      </c>
      <c r="G31" s="33">
        <v>0.32300000000000001</v>
      </c>
      <c r="H31" s="6"/>
      <c r="I31" s="6"/>
      <c r="J31" s="6"/>
      <c r="K31" s="6"/>
    </row>
    <row r="32" spans="1:11">
      <c r="A32" s="50" t="s">
        <v>23</v>
      </c>
      <c r="B32" s="53" t="s">
        <v>31</v>
      </c>
      <c r="C32" s="32">
        <v>5.0880000000000001</v>
      </c>
      <c r="D32" s="42">
        <v>5.5609999999999999</v>
      </c>
      <c r="E32" s="42">
        <v>3.569</v>
      </c>
      <c r="F32" s="33">
        <v>3.569</v>
      </c>
      <c r="G32" s="33">
        <v>3.569</v>
      </c>
      <c r="H32" s="17"/>
      <c r="I32" s="6"/>
      <c r="J32" s="6"/>
      <c r="K32" s="6"/>
    </row>
    <row r="33" spans="1:11">
      <c r="A33" s="50" t="s">
        <v>24</v>
      </c>
      <c r="B33" s="53" t="s">
        <v>31</v>
      </c>
      <c r="C33" s="32">
        <v>0</v>
      </c>
      <c r="D33" s="42">
        <v>0</v>
      </c>
      <c r="E33" s="42">
        <v>0</v>
      </c>
      <c r="F33" s="33">
        <v>0</v>
      </c>
      <c r="G33" s="33">
        <v>0</v>
      </c>
      <c r="H33" s="17"/>
      <c r="I33" s="6"/>
      <c r="J33" s="6"/>
      <c r="K33" s="6"/>
    </row>
    <row r="34" spans="1:11" ht="21">
      <c r="A34" s="57" t="s">
        <v>93</v>
      </c>
      <c r="B34" s="53" t="s">
        <v>31</v>
      </c>
      <c r="C34" s="32">
        <v>133.358</v>
      </c>
      <c r="D34" s="32">
        <v>100.14100000000001</v>
      </c>
      <c r="E34" s="32">
        <v>54.915999999999997</v>
      </c>
      <c r="F34" s="32">
        <v>54.302999999999997</v>
      </c>
      <c r="G34" s="32">
        <v>54.265000000000001</v>
      </c>
      <c r="H34" s="17"/>
      <c r="I34" s="6"/>
      <c r="J34" s="6"/>
      <c r="K34" s="6"/>
    </row>
    <row r="35" spans="1:11">
      <c r="A35" s="61" t="s">
        <v>70</v>
      </c>
      <c r="B35" s="53" t="s">
        <v>31</v>
      </c>
      <c r="C35" s="16">
        <v>28.812999999999999</v>
      </c>
      <c r="D35" s="42">
        <v>22.283000000000001</v>
      </c>
      <c r="E35" s="42">
        <v>0.52500000000000002</v>
      </c>
      <c r="F35" s="33">
        <v>0.52500000000000002</v>
      </c>
      <c r="G35" s="33">
        <v>0.52500000000000002</v>
      </c>
      <c r="H35" s="17"/>
      <c r="I35" s="6"/>
      <c r="J35" s="6"/>
      <c r="K35" s="6"/>
    </row>
    <row r="36" spans="1:11">
      <c r="A36" s="61" t="s">
        <v>71</v>
      </c>
      <c r="B36" s="53" t="s">
        <v>31</v>
      </c>
      <c r="C36" s="16">
        <v>2.7959999999999998</v>
      </c>
      <c r="D36" s="42">
        <v>2.4159999999999999</v>
      </c>
      <c r="E36" s="42">
        <v>3.504</v>
      </c>
      <c r="F36" s="33">
        <v>3.6030000000000002</v>
      </c>
      <c r="G36" s="33">
        <v>3.5659999999999998</v>
      </c>
      <c r="H36" s="17"/>
      <c r="I36" s="6"/>
      <c r="J36" s="6"/>
      <c r="K36" s="6"/>
    </row>
    <row r="37" spans="1:11" ht="17.25" customHeight="1">
      <c r="A37" s="61" t="s">
        <v>74</v>
      </c>
      <c r="B37" s="53" t="s">
        <v>31</v>
      </c>
      <c r="C37" s="36">
        <v>27.853999999999999</v>
      </c>
      <c r="D37" s="42">
        <v>16.256</v>
      </c>
      <c r="E37" s="42">
        <v>8.3580000000000005</v>
      </c>
      <c r="F37" s="33">
        <v>8.3580000000000005</v>
      </c>
      <c r="G37" s="33">
        <v>8.3580000000000005</v>
      </c>
      <c r="H37" s="17"/>
      <c r="I37" s="6"/>
      <c r="J37" s="6"/>
      <c r="K37" s="6"/>
    </row>
    <row r="38" spans="1:11" ht="17.25" customHeight="1">
      <c r="A38" s="61" t="s">
        <v>84</v>
      </c>
      <c r="B38" s="53"/>
      <c r="C38" s="36">
        <v>1.6040000000000001</v>
      </c>
      <c r="D38" s="42">
        <v>11.516</v>
      </c>
      <c r="E38" s="42">
        <v>5.5E-2</v>
      </c>
      <c r="F38" s="42">
        <v>5.5E-2</v>
      </c>
      <c r="G38" s="42">
        <v>5.5E-2</v>
      </c>
      <c r="H38" s="17"/>
      <c r="I38" s="6"/>
      <c r="J38" s="6"/>
      <c r="K38" s="6"/>
    </row>
    <row r="39" spans="1:11" ht="33" customHeight="1">
      <c r="A39" s="68" t="s">
        <v>62</v>
      </c>
      <c r="B39" s="53"/>
      <c r="C39" s="36">
        <v>0</v>
      </c>
      <c r="D39" s="42">
        <v>0</v>
      </c>
      <c r="E39" s="42">
        <v>0</v>
      </c>
      <c r="F39" s="33">
        <v>0</v>
      </c>
      <c r="G39" s="33">
        <v>0</v>
      </c>
      <c r="H39" s="17"/>
      <c r="I39" s="6"/>
      <c r="J39" s="6"/>
      <c r="K39" s="6"/>
    </row>
    <row r="40" spans="1:11" ht="23.25">
      <c r="A40" s="66" t="s">
        <v>72</v>
      </c>
      <c r="B40" s="54"/>
      <c r="C40" s="15">
        <f>SUM(C41:C50)</f>
        <v>154.255</v>
      </c>
      <c r="D40" s="15">
        <f t="shared" ref="D40:G40" si="4">SUM(D41:D50)</f>
        <v>113.74199999999999</v>
      </c>
      <c r="E40" s="15">
        <f t="shared" si="4"/>
        <v>67.346000000000004</v>
      </c>
      <c r="F40" s="15">
        <f t="shared" si="4"/>
        <v>66.973000000000013</v>
      </c>
      <c r="G40" s="15">
        <f t="shared" si="4"/>
        <v>67.25800000000001</v>
      </c>
      <c r="H40" s="17"/>
      <c r="I40" s="6"/>
      <c r="J40" s="6"/>
      <c r="K40" s="6"/>
    </row>
    <row r="41" spans="1:11">
      <c r="A41" s="52" t="s">
        <v>25</v>
      </c>
      <c r="B41" s="53" t="s">
        <v>31</v>
      </c>
      <c r="C41" s="33">
        <v>44.637999999999998</v>
      </c>
      <c r="D41" s="40">
        <v>24.864000000000001</v>
      </c>
      <c r="E41" s="33">
        <v>24.707000000000001</v>
      </c>
      <c r="F41" s="40">
        <v>23.178999999999998</v>
      </c>
      <c r="G41" s="40">
        <v>22.689</v>
      </c>
      <c r="H41" s="6"/>
      <c r="I41" s="6"/>
      <c r="J41" s="6"/>
      <c r="K41" s="6"/>
    </row>
    <row r="42" spans="1:11">
      <c r="A42" s="52" t="s">
        <v>26</v>
      </c>
      <c r="B42" s="53" t="s">
        <v>31</v>
      </c>
      <c r="C42" s="33">
        <v>0.90100000000000002</v>
      </c>
      <c r="D42" s="40">
        <v>0.88600000000000001</v>
      </c>
      <c r="E42" s="33">
        <v>0.97099999999999997</v>
      </c>
      <c r="F42" s="40">
        <v>1.071</v>
      </c>
      <c r="G42" s="40">
        <v>1.0329999999999999</v>
      </c>
      <c r="H42" s="17"/>
      <c r="I42" s="6"/>
      <c r="J42" s="6"/>
      <c r="K42" s="6"/>
    </row>
    <row r="43" spans="1:11" ht="22.5">
      <c r="A43" s="52" t="s">
        <v>27</v>
      </c>
      <c r="B43" s="53" t="s">
        <v>31</v>
      </c>
      <c r="C43" s="34">
        <v>7.0999999999999994E-2</v>
      </c>
      <c r="D43" s="43">
        <v>0.126</v>
      </c>
      <c r="E43" s="34">
        <v>0.13100000000000001</v>
      </c>
      <c r="F43" s="40">
        <v>0.12</v>
      </c>
      <c r="G43" s="40">
        <v>0.01</v>
      </c>
      <c r="H43" s="17"/>
      <c r="I43" s="6"/>
      <c r="J43" s="6"/>
      <c r="K43" s="6"/>
    </row>
    <row r="44" spans="1:11">
      <c r="A44" s="52" t="s">
        <v>28</v>
      </c>
      <c r="B44" s="53" t="s">
        <v>31</v>
      </c>
      <c r="C44" s="34">
        <v>5.1319999999999997</v>
      </c>
      <c r="D44" s="43">
        <v>2.9089999999999998</v>
      </c>
      <c r="E44" s="34">
        <v>2.8340000000000001</v>
      </c>
      <c r="F44" s="40">
        <v>2.9380000000000002</v>
      </c>
      <c r="G44" s="40">
        <v>3.101</v>
      </c>
      <c r="H44" s="17"/>
      <c r="I44" s="6"/>
      <c r="J44" s="6"/>
      <c r="K44" s="6"/>
    </row>
    <row r="45" spans="1:11">
      <c r="A45" s="52" t="s">
        <v>29</v>
      </c>
      <c r="B45" s="53" t="s">
        <v>31</v>
      </c>
      <c r="C45" s="34">
        <v>68.86</v>
      </c>
      <c r="D45" s="43">
        <v>37.198999999999998</v>
      </c>
      <c r="E45" s="34">
        <v>3.8239999999999998</v>
      </c>
      <c r="F45" s="40">
        <v>4.3019999999999996</v>
      </c>
      <c r="G45" s="40">
        <v>4.0380000000000003</v>
      </c>
      <c r="H45" s="17"/>
      <c r="I45" s="6"/>
      <c r="J45" s="6"/>
      <c r="K45" s="6"/>
    </row>
    <row r="46" spans="1:11">
      <c r="A46" s="52" t="s">
        <v>30</v>
      </c>
      <c r="B46" s="53" t="s">
        <v>31</v>
      </c>
      <c r="C46" s="34">
        <v>0</v>
      </c>
      <c r="D46" s="43">
        <v>0</v>
      </c>
      <c r="E46" s="34">
        <v>0</v>
      </c>
      <c r="F46" s="40">
        <v>0</v>
      </c>
      <c r="G46" s="40">
        <v>0</v>
      </c>
      <c r="H46" s="17"/>
      <c r="I46" s="6"/>
      <c r="J46" s="6"/>
      <c r="K46" s="6"/>
    </row>
    <row r="47" spans="1:11">
      <c r="A47" s="52" t="s">
        <v>85</v>
      </c>
      <c r="B47" s="55" t="s">
        <v>31</v>
      </c>
      <c r="C47" s="34">
        <v>31.788</v>
      </c>
      <c r="D47" s="43">
        <v>45.808999999999997</v>
      </c>
      <c r="E47" s="34">
        <v>32.046999999999997</v>
      </c>
      <c r="F47" s="40">
        <v>32.063000000000002</v>
      </c>
      <c r="G47" s="40">
        <v>32.576000000000001</v>
      </c>
      <c r="H47" s="17"/>
      <c r="I47" s="6"/>
      <c r="J47" s="6"/>
      <c r="K47" s="6"/>
    </row>
    <row r="48" spans="1:11">
      <c r="A48" s="52" t="s">
        <v>86</v>
      </c>
      <c r="B48" s="55" t="s">
        <v>31</v>
      </c>
      <c r="C48" s="34">
        <v>2.7959999999999998</v>
      </c>
      <c r="D48" s="43">
        <v>1.7889999999999999</v>
      </c>
      <c r="E48" s="34">
        <v>2.7919999999999998</v>
      </c>
      <c r="F48" s="40">
        <v>2.7919999999999998</v>
      </c>
      <c r="G48" s="40">
        <v>2.7919999999999998</v>
      </c>
      <c r="H48" s="17"/>
      <c r="I48" s="6"/>
      <c r="J48" s="6"/>
      <c r="K48" s="6"/>
    </row>
    <row r="49" spans="1:11">
      <c r="A49" s="62" t="s">
        <v>73</v>
      </c>
      <c r="B49" s="55" t="s">
        <v>31</v>
      </c>
      <c r="C49" s="34">
        <v>6.9000000000000006E-2</v>
      </c>
      <c r="D49" s="43">
        <v>0.16</v>
      </c>
      <c r="E49" s="34">
        <v>0.04</v>
      </c>
      <c r="F49" s="40">
        <v>0.01</v>
      </c>
      <c r="G49" s="40">
        <v>0.01</v>
      </c>
      <c r="H49" s="17"/>
      <c r="I49" s="6"/>
      <c r="J49" s="6"/>
      <c r="K49" s="6"/>
    </row>
    <row r="50" spans="1:11">
      <c r="A50" s="62" t="s">
        <v>94</v>
      </c>
      <c r="B50" s="55" t="s">
        <v>31</v>
      </c>
      <c r="C50" s="34">
        <v>0</v>
      </c>
      <c r="D50" s="43">
        <v>0</v>
      </c>
      <c r="E50" s="34">
        <v>0</v>
      </c>
      <c r="F50" s="40">
        <v>0.498</v>
      </c>
      <c r="G50" s="40">
        <v>1.0089999999999999</v>
      </c>
      <c r="H50" s="17"/>
      <c r="I50" s="6"/>
      <c r="J50" s="6"/>
      <c r="K50" s="6"/>
    </row>
    <row r="51" spans="1:11" ht="21">
      <c r="A51" s="69" t="s">
        <v>87</v>
      </c>
      <c r="B51" s="53" t="s">
        <v>31</v>
      </c>
      <c r="C51" s="35">
        <f>C26-C40</f>
        <v>-9.328000000000003</v>
      </c>
      <c r="D51" s="35">
        <f t="shared" ref="D51:G51" si="5">D26-D40</f>
        <v>-0.57799999999998875</v>
      </c>
      <c r="E51" s="35">
        <f t="shared" si="5"/>
        <v>-1.1280000000000143</v>
      </c>
      <c r="F51" s="35">
        <f t="shared" si="5"/>
        <v>-1.1240000000000236</v>
      </c>
      <c r="G51" s="35">
        <f t="shared" si="5"/>
        <v>-1.1810000000000116</v>
      </c>
      <c r="H51" s="6"/>
      <c r="I51" s="6"/>
      <c r="J51" s="6"/>
      <c r="K51" s="6"/>
    </row>
    <row r="52" spans="1:11">
      <c r="A52" s="18" t="s">
        <v>88</v>
      </c>
      <c r="B52" s="5"/>
      <c r="C52" s="5"/>
      <c r="D52" s="37"/>
      <c r="E52" s="37"/>
      <c r="F52" s="5"/>
      <c r="G52" s="5"/>
    </row>
    <row r="53" spans="1:11">
      <c r="A53" s="22" t="s">
        <v>33</v>
      </c>
      <c r="B53" s="20"/>
      <c r="C53" s="21"/>
      <c r="D53" s="29"/>
      <c r="E53" s="29"/>
      <c r="F53" s="21"/>
      <c r="G53" s="21"/>
    </row>
    <row r="54" spans="1:11" ht="24">
      <c r="A54" s="23" t="s">
        <v>34</v>
      </c>
      <c r="B54" s="20" t="s">
        <v>35</v>
      </c>
      <c r="C54" s="20">
        <v>2</v>
      </c>
      <c r="D54" s="44">
        <v>2</v>
      </c>
      <c r="E54" s="44">
        <v>2</v>
      </c>
      <c r="F54" s="20">
        <v>2</v>
      </c>
      <c r="G54" s="20">
        <v>2</v>
      </c>
    </row>
    <row r="55" spans="1:11" ht="24">
      <c r="A55" s="23" t="s">
        <v>36</v>
      </c>
      <c r="B55" s="20" t="s">
        <v>35</v>
      </c>
      <c r="C55" s="20">
        <v>2</v>
      </c>
      <c r="D55" s="44">
        <v>2</v>
      </c>
      <c r="E55" s="44">
        <v>2</v>
      </c>
      <c r="F55" s="20">
        <v>2</v>
      </c>
      <c r="G55" s="20">
        <v>2</v>
      </c>
    </row>
    <row r="56" spans="1:11">
      <c r="A56" s="22" t="s">
        <v>37</v>
      </c>
      <c r="B56" s="20"/>
      <c r="C56" s="3"/>
      <c r="D56" s="45"/>
      <c r="E56" s="45"/>
      <c r="F56" s="3"/>
      <c r="G56" s="3"/>
    </row>
    <row r="57" spans="1:11">
      <c r="A57" s="19" t="s">
        <v>38</v>
      </c>
      <c r="B57" s="3" t="s">
        <v>39</v>
      </c>
      <c r="C57" s="3">
        <v>4</v>
      </c>
      <c r="D57" s="45">
        <v>4</v>
      </c>
      <c r="E57" s="45">
        <v>4</v>
      </c>
      <c r="F57" s="3">
        <v>4</v>
      </c>
      <c r="G57" s="3">
        <v>4</v>
      </c>
    </row>
    <row r="58" spans="1:11">
      <c r="A58" s="19" t="s">
        <v>7</v>
      </c>
      <c r="B58" s="3"/>
      <c r="C58" s="3"/>
      <c r="D58" s="45"/>
      <c r="E58" s="45"/>
      <c r="F58" s="3"/>
      <c r="G58" s="3"/>
    </row>
    <row r="59" spans="1:11">
      <c r="A59" s="23" t="s">
        <v>40</v>
      </c>
      <c r="B59" s="3" t="s">
        <v>39</v>
      </c>
      <c r="C59" s="16">
        <v>2</v>
      </c>
      <c r="D59" s="41">
        <v>2</v>
      </c>
      <c r="E59" s="41">
        <v>2</v>
      </c>
      <c r="F59" s="16">
        <v>2</v>
      </c>
      <c r="G59" s="16">
        <v>2</v>
      </c>
    </row>
    <row r="60" spans="1:11">
      <c r="A60" s="23" t="s">
        <v>41</v>
      </c>
      <c r="B60" s="3" t="s">
        <v>39</v>
      </c>
      <c r="C60" s="77">
        <v>2</v>
      </c>
      <c r="D60" s="78">
        <v>2</v>
      </c>
      <c r="E60" s="78">
        <v>2</v>
      </c>
      <c r="F60" s="77">
        <v>2</v>
      </c>
      <c r="G60" s="77">
        <v>2</v>
      </c>
    </row>
    <row r="61" spans="1:11">
      <c r="A61" s="19" t="s">
        <v>21</v>
      </c>
      <c r="B61" s="3"/>
      <c r="C61" s="20"/>
      <c r="D61" s="44"/>
      <c r="E61" s="44"/>
      <c r="F61" s="20"/>
      <c r="G61" s="20"/>
    </row>
    <row r="62" spans="1:11">
      <c r="A62" s="19" t="s">
        <v>42</v>
      </c>
      <c r="B62" s="3" t="s">
        <v>39</v>
      </c>
      <c r="C62" s="3">
        <v>0</v>
      </c>
      <c r="D62" s="45">
        <v>0</v>
      </c>
      <c r="E62" s="45">
        <v>2</v>
      </c>
      <c r="F62" s="3">
        <v>2</v>
      </c>
      <c r="G62" s="3">
        <v>2</v>
      </c>
    </row>
    <row r="63" spans="1:11">
      <c r="A63" s="19" t="s">
        <v>43</v>
      </c>
      <c r="B63" s="3" t="s">
        <v>39</v>
      </c>
      <c r="C63" s="77">
        <v>0</v>
      </c>
      <c r="D63" s="78">
        <v>0</v>
      </c>
      <c r="E63" s="29"/>
      <c r="F63" s="21"/>
      <c r="G63" s="21"/>
    </row>
    <row r="64" spans="1:11">
      <c r="A64" s="24" t="s">
        <v>44</v>
      </c>
      <c r="B64" s="25"/>
      <c r="C64" s="21"/>
      <c r="D64" s="29"/>
      <c r="E64" s="29"/>
      <c r="F64" s="21"/>
      <c r="G64" s="21"/>
    </row>
    <row r="65" spans="1:10" ht="24">
      <c r="A65" s="26" t="s">
        <v>45</v>
      </c>
      <c r="B65" s="20" t="s">
        <v>46</v>
      </c>
      <c r="C65" s="20">
        <v>1</v>
      </c>
      <c r="D65" s="44">
        <v>1</v>
      </c>
      <c r="E65" s="44">
        <v>1</v>
      </c>
      <c r="F65" s="20">
        <v>1</v>
      </c>
      <c r="G65" s="20">
        <v>1</v>
      </c>
    </row>
    <row r="66" spans="1:10">
      <c r="A66" s="26" t="s">
        <v>47</v>
      </c>
      <c r="B66" s="20" t="s">
        <v>2</v>
      </c>
      <c r="C66" s="20">
        <v>60</v>
      </c>
      <c r="D66" s="44">
        <v>60</v>
      </c>
      <c r="E66" s="44">
        <v>60</v>
      </c>
      <c r="F66" s="20">
        <v>60</v>
      </c>
      <c r="G66" s="20">
        <v>60</v>
      </c>
    </row>
    <row r="67" spans="1:10">
      <c r="A67" s="18" t="s">
        <v>89</v>
      </c>
      <c r="B67" s="5"/>
      <c r="C67" s="21"/>
      <c r="D67" s="29"/>
      <c r="E67" s="29"/>
      <c r="F67" s="21"/>
      <c r="G67" s="21"/>
    </row>
    <row r="68" spans="1:10" ht="24">
      <c r="A68" s="28" t="s">
        <v>48</v>
      </c>
      <c r="B68" s="27" t="s">
        <v>49</v>
      </c>
      <c r="C68" s="20">
        <v>12.93</v>
      </c>
      <c r="D68" s="44">
        <v>12.93</v>
      </c>
      <c r="E68" s="44">
        <v>12.93</v>
      </c>
      <c r="F68" s="20">
        <v>12.93</v>
      </c>
      <c r="G68" s="20">
        <v>12.93</v>
      </c>
    </row>
    <row r="69" spans="1:10" ht="24">
      <c r="A69" s="28" t="s">
        <v>50</v>
      </c>
      <c r="B69" s="27" t="s">
        <v>49</v>
      </c>
      <c r="C69" s="20">
        <v>3.3</v>
      </c>
      <c r="D69" s="44">
        <v>3.2</v>
      </c>
      <c r="E69" s="44">
        <v>3.2</v>
      </c>
      <c r="F69" s="20">
        <v>3.2</v>
      </c>
      <c r="G69" s="20">
        <v>3.2</v>
      </c>
    </row>
    <row r="70" spans="1:10">
      <c r="A70" s="28" t="s">
        <v>51</v>
      </c>
      <c r="B70" s="27"/>
      <c r="C70" s="3"/>
      <c r="D70" s="45"/>
      <c r="E70" s="45"/>
      <c r="F70" s="3"/>
      <c r="G70" s="3"/>
    </row>
    <row r="71" spans="1:10">
      <c r="A71" s="30" t="s">
        <v>52</v>
      </c>
      <c r="B71" s="27" t="s">
        <v>49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</row>
    <row r="72" spans="1:10">
      <c r="A72" s="30" t="s">
        <v>53</v>
      </c>
      <c r="B72" s="27" t="s">
        <v>49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</row>
    <row r="73" spans="1:10">
      <c r="A73" s="28" t="s">
        <v>54</v>
      </c>
      <c r="B73" s="27"/>
      <c r="C73" s="3"/>
      <c r="D73" s="45"/>
      <c r="E73" s="45"/>
      <c r="F73" s="3"/>
      <c r="G73" s="3"/>
    </row>
    <row r="74" spans="1:10">
      <c r="A74" s="30" t="s">
        <v>52</v>
      </c>
      <c r="B74" s="27" t="s">
        <v>49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>
      <c r="A75" s="30" t="s">
        <v>53</v>
      </c>
      <c r="B75" s="27" t="s">
        <v>49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</row>
    <row r="76" spans="1:10" ht="24">
      <c r="A76" s="28" t="s">
        <v>55</v>
      </c>
      <c r="B76" s="27" t="s">
        <v>49</v>
      </c>
      <c r="C76" s="3">
        <v>0.8</v>
      </c>
      <c r="D76" s="3">
        <v>0.8</v>
      </c>
      <c r="E76" s="3">
        <v>0.8</v>
      </c>
      <c r="F76" s="3">
        <v>0.8</v>
      </c>
      <c r="G76" s="3">
        <v>0.8</v>
      </c>
    </row>
    <row r="77" spans="1:10">
      <c r="A77" s="28" t="s">
        <v>56</v>
      </c>
      <c r="B77" s="27" t="s">
        <v>49</v>
      </c>
      <c r="C77" s="81">
        <v>0</v>
      </c>
      <c r="D77" s="82">
        <v>0</v>
      </c>
      <c r="E77" s="82">
        <v>0</v>
      </c>
      <c r="F77" s="81">
        <v>0</v>
      </c>
      <c r="G77" s="81">
        <v>0</v>
      </c>
    </row>
    <row r="78" spans="1:10" ht="36">
      <c r="A78" s="28" t="s">
        <v>57</v>
      </c>
      <c r="B78" s="27" t="s">
        <v>49</v>
      </c>
      <c r="C78" s="21">
        <v>17882</v>
      </c>
      <c r="D78" s="29">
        <v>17882</v>
      </c>
      <c r="E78" s="29">
        <v>17882</v>
      </c>
      <c r="F78" s="21">
        <v>17882</v>
      </c>
      <c r="G78" s="21">
        <v>17882</v>
      </c>
    </row>
    <row r="79" spans="1:10" ht="24">
      <c r="A79" s="28" t="s">
        <v>58</v>
      </c>
      <c r="B79" s="27" t="s">
        <v>59</v>
      </c>
      <c r="C79" s="20">
        <v>0</v>
      </c>
      <c r="D79" s="44">
        <v>0</v>
      </c>
      <c r="E79" s="44">
        <v>0</v>
      </c>
      <c r="F79" s="20">
        <v>0</v>
      </c>
      <c r="G79" s="20">
        <v>0</v>
      </c>
    </row>
    <row r="80" spans="1:10">
      <c r="A80" s="31" t="s">
        <v>7</v>
      </c>
      <c r="B80" s="27"/>
      <c r="C80" s="20"/>
      <c r="D80" s="44"/>
      <c r="E80" s="44"/>
      <c r="F80" s="20"/>
      <c r="G80" s="20"/>
    </row>
    <row r="81" spans="1:7" ht="24">
      <c r="A81" s="31" t="s">
        <v>60</v>
      </c>
      <c r="B81" s="27" t="s">
        <v>59</v>
      </c>
      <c r="C81" s="3">
        <v>0</v>
      </c>
      <c r="D81" s="45">
        <v>0</v>
      </c>
      <c r="E81" s="45">
        <v>0</v>
      </c>
      <c r="F81" s="3">
        <v>0</v>
      </c>
      <c r="G81" s="3">
        <v>0</v>
      </c>
    </row>
    <row r="82" spans="1:7">
      <c r="A82" s="31" t="s">
        <v>61</v>
      </c>
      <c r="B82" s="27" t="s">
        <v>59</v>
      </c>
      <c r="C82" s="21">
        <v>0</v>
      </c>
      <c r="D82" s="29">
        <v>0</v>
      </c>
      <c r="E82" s="29">
        <v>0</v>
      </c>
      <c r="F82" s="21">
        <v>0</v>
      </c>
      <c r="G82" s="21">
        <v>0</v>
      </c>
    </row>
  </sheetData>
  <mergeCells count="6">
    <mergeCell ref="A1:G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2022-11-14T02:37:27Z</dcterms:modified>
</cp:coreProperties>
</file>