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0000000000_2020 год\2_Отчетность\3_Мониторинг_ежемесячно\2019 год\"/>
    </mc:Choice>
  </mc:AlternateContent>
  <bookViews>
    <workbookView xWindow="0" yWindow="4416" windowWidth="20100" windowHeight="4896"/>
  </bookViews>
  <sheets>
    <sheet name="Лист1" sheetId="1" r:id="rId1"/>
  </sheets>
  <definedNames>
    <definedName name="_xlnm._FilterDatabase" localSheetId="0" hidden="1">Лист1!$A$1:$I$18</definedName>
    <definedName name="_xlnm.Print_Titles" localSheetId="0">Лист1!$10:$10</definedName>
  </definedNames>
  <calcPr calcId="152511" refMode="R1C1"/>
</workbook>
</file>

<file path=xl/calcChain.xml><?xml version="1.0" encoding="utf-8"?>
<calcChain xmlns="http://schemas.openxmlformats.org/spreadsheetml/2006/main">
  <c r="D37" i="1" l="1"/>
  <c r="E37" i="1"/>
  <c r="C37" i="1"/>
  <c r="D21" i="1" l="1"/>
  <c r="D62" i="1" l="1"/>
  <c r="E62" i="1"/>
  <c r="C70" i="1"/>
  <c r="D70" i="1"/>
  <c r="E70" i="1"/>
  <c r="C28" i="1" l="1"/>
  <c r="C46" i="1"/>
  <c r="E54" i="1" l="1"/>
  <c r="D54" i="1"/>
  <c r="E46" i="1" l="1"/>
  <c r="D46" i="1"/>
  <c r="D22" i="1" l="1"/>
  <c r="D14" i="1" s="1"/>
  <c r="E22" i="1"/>
  <c r="E14" i="1" s="1"/>
  <c r="D13" i="1"/>
  <c r="E21" i="1"/>
  <c r="E13" i="1" s="1"/>
  <c r="C21" i="1"/>
  <c r="C22" i="1"/>
  <c r="C54" i="1"/>
  <c r="C20" i="1" s="1"/>
  <c r="D12" i="1" l="1"/>
  <c r="E12" i="1"/>
  <c r="C13" i="1"/>
  <c r="C14" i="1"/>
  <c r="C62" i="1"/>
  <c r="C12" i="1" s="1"/>
  <c r="E28" i="1"/>
  <c r="E20" i="1" s="1"/>
  <c r="D28" i="1"/>
  <c r="D20" i="1" s="1"/>
</calcChain>
</file>

<file path=xl/sharedStrings.xml><?xml version="1.0" encoding="utf-8"?>
<sst xmlns="http://schemas.openxmlformats.org/spreadsheetml/2006/main" count="122" uniqueCount="58">
  <si>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</si>
  <si>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</si>
  <si>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</si>
  <si>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</si>
  <si>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Агентство по занятости населения и миграционной политике Камчатского края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</si>
  <si>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</si>
  <si>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</si>
  <si>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</si>
  <si>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</si>
  <si>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</si>
  <si>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</si>
  <si>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</si>
  <si>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</si>
  <si>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Х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</si>
  <si>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</si>
  <si>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</si>
  <si>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</si>
  <si>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</si>
  <si>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</si>
  <si>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</si>
  <si>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</si>
  <si>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Всего:</t>
  </si>
  <si>
    <t>№п/п</t>
  </si>
  <si>
    <t>прочие внебюджетные источники (средства работодателей)</t>
  </si>
  <si>
    <t>Заключено контрактов на отчетную дату
 (количество/тыс.  руб.)*</t>
  </si>
  <si>
    <t xml:space="preserve">Приложение 1 </t>
  </si>
  <si>
    <t>к письму Агентства по занятости населения и миграционной политике Камчатского края</t>
  </si>
  <si>
    <t>"Оказание содействия добровольному переселению в Камчатский край соотечественников, проживающих за рубежом"</t>
  </si>
  <si>
    <t>31 декабря 2022 г.</t>
  </si>
  <si>
    <t>Государственная программа Камчатского края "Оказание содействия добровольному переселению в Камчатский край соотечественников, проживающих за рубежом"</t>
  </si>
  <si>
    <t>1.</t>
  </si>
  <si>
    <t>1.1.</t>
  </si>
  <si>
    <t>1.2.</t>
  </si>
  <si>
    <t>Контрольное событие 2: осуществлено информирование соотечественников, проживающих за рубежом, о реализации в Камчатском крае Государственной программы по оказанию содействия добровольному переселению в Российскую Федерацию соотечественников, проживающих за рубежом, путем проведения презентации региональной программы переселения</t>
  </si>
  <si>
    <t>Мероприятие 1.3 "Проведение первичного медицинского осмотра соотечественников и членов их семей, прибывших в Камчатский край в рамках региональной программы переселения"</t>
  </si>
  <si>
    <t>1.3.</t>
  </si>
  <si>
    <t>Мероприятие 1.1 "Информационно-аналитическое и методическое обеспечение  реализации подпрограммы"</t>
  </si>
  <si>
    <t>Основное мероприятие 1. "Создание условий, способствующих добровольному переселению в Камчатский край соотечественников, проживающих за рубежом"</t>
  </si>
  <si>
    <t>Мероприятие 1.2 "Проведение презентаций региональной программы переселения"</t>
  </si>
  <si>
    <t>1.4.</t>
  </si>
  <si>
    <t>Мероприятие 1.4 "Организация мероприятий по предоставлению дополнительных гарантий и мер социальной поддержки переселившимся в Камчатский край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</si>
  <si>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2.</t>
  </si>
  <si>
    <t>Основное мероприятие 2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</si>
  <si>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2.1</t>
  </si>
  <si>
    <t>Мероприятие 2.1 "Содействие участникам программы и членам их семей при получении дополнительного профессионального образования (повышение квалификации либо профессиональная переподготовка), при прохождении процедуры признания образования и (или) квалификации, признания ученых степеней, ученых званий, полученных в иностранном государстве, а также сертификации"</t>
  </si>
  <si>
    <t>февраль 2019 года</t>
  </si>
  <si>
    <t>июль 2019 г.                                  ноябрь 2019 г.</t>
  </si>
  <si>
    <t>1 января 2019 г.</t>
  </si>
  <si>
    <t xml:space="preserve">Контрольное событие 1: заключено соглашение между Министерством внутренних дел Российской Федерации и Правительством Камчатского края о предоставлении в 2019 году субсидии из федерального бюджета бюджету Камчатского края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по итогам реализации в 2018 году региональной программы переселения </t>
  </si>
  <si>
    <t>1) 19 июля 2019 года состоялась видеопрезентация с Республикой Узбекистан. Данное мероприятие не потребовало расходования финансовых средств.                                          2) 25 ноября 2019 года проведена выездная презентация в Республике Узбекистан. Представители Агентства по занятости населения и миграционной политике Камчатского края посетили г.Ташкент, где состоялась презентация региональной программы переселения Камчатского края.</t>
  </si>
  <si>
    <t>от ___.01.2020 № 55.06-01-06/______</t>
  </si>
  <si>
    <t>2019 год</t>
  </si>
  <si>
    <t>В 2019 году в Камчатский край переселилось 468 человек (267 участников Госпрограммы и 201 член их семей)</t>
  </si>
  <si>
    <t>В 2019 году возмещены расходы  за прохождение первичного медицинского осмотра 61 соотечественнику.</t>
  </si>
  <si>
    <t>В 2019 году 3 человека получили компенсацию расходов за прохождение дополнительного профессионального образования (повышение квалификации/переподготовка) на сумму 91,35 тыс.рублей (краевой бюджет), в том числе 1 человек получил сертификат (допуск к медицинской деятельности на территории России).</t>
  </si>
  <si>
    <t xml:space="preserve">В 2019 году реализованы мероприятия по оказанию поддержки соотечественников в период адаптации по прибытии в Камчатский край по временному размещению. Всего оказано содействие 113  соотечественникам на общую сумму 4 458,05543 тыс.рублей, в том числе:                                                                                                                1) в Центрах временного размещения проживало всего 33 человека (из краевого бюджета осуществлены расходы на содержание Центров временного размещения в размере            1 844,37244 тыс. рублей);                                                                       2) возмещены расходы за проживание на съемном жилье                         80 соотечественникам  на общую сумму 2 613,68299 тыс. рублей, в том числе 1 710,00 тыс.рублей - из федерального бюджета и 903,68299 тыс. рублей - из краевого бюджета. 
</t>
  </si>
  <si>
    <t>06 февраля 2019 года заключено соглашение                                              № 188-08-2019-017 между Министерством внутренних дел Российской Федерации и Правительством Камчатского края на 2019 год.</t>
  </si>
  <si>
    <t>В 2019 году осуществлены мероприятия по информационному обеспечению на общую сумму 86,0 тыс.рублей, а именно: изготовлена печатная продукция на сумму 16,0 тыс.рублей и видео продукция на сумму 70,0 тыс.рублей.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</si>
</sst>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7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6" fillId="0" borderId="3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/>
    </xf>
    <xf numFmtId="2" fontId="13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2" fontId="6" fillId="0" borderId="5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164" fontId="6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Normal="100" workbookViewId="0">
      <selection activeCell="C31" sqref="C31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26" customWidth="1"/>
    <col min="4" max="4" width="15.6640625" style="29" customWidth="1"/>
    <col min="5" max="5" width="12.44140625" style="29" customWidth="1"/>
    <col min="6" max="6" width="13.88671875" style="5" customWidth="1"/>
    <col min="7" max="7" width="16" style="6" customWidth="1"/>
    <col min="8" max="8" width="15.5546875" style="10" customWidth="1"/>
    <col min="9" max="9" width="47.109375" style="14" customWidth="1"/>
    <col min="10" max="10" width="7.6640625" style="31" customWidth="1"/>
    <col min="11" max="11" width="8.88671875" style="39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20.399999999999999" customHeight="1" x14ac:dyDescent="0.3">
      <c r="F1" s="13"/>
      <c r="G1" s="13"/>
      <c r="I1" s="35" t="s">
        <v>25</v>
      </c>
    </row>
    <row r="2" spans="1:11" ht="27" x14ac:dyDescent="0.3">
      <c r="F2" s="12"/>
      <c r="G2" s="12"/>
      <c r="I2" s="36" t="s">
        <v>26</v>
      </c>
    </row>
    <row r="3" spans="1:11" x14ac:dyDescent="0.3">
      <c r="F3" s="12"/>
      <c r="G3" s="12"/>
      <c r="I3" s="35" t="s">
        <v>50</v>
      </c>
    </row>
    <row r="4" spans="1:11" ht="30" customHeigh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</row>
    <row r="5" spans="1:11" x14ac:dyDescent="0.3">
      <c r="A5" s="56" t="s">
        <v>1</v>
      </c>
      <c r="B5" s="56"/>
      <c r="C5" s="23" t="s">
        <v>27</v>
      </c>
      <c r="D5" s="24"/>
      <c r="E5" s="24"/>
      <c r="F5" s="7"/>
      <c r="G5" s="8"/>
      <c r="H5" s="11"/>
      <c r="I5" s="15"/>
    </row>
    <row r="6" spans="1:11" x14ac:dyDescent="0.3">
      <c r="A6" s="57" t="s">
        <v>2</v>
      </c>
      <c r="B6" s="57"/>
      <c r="C6" s="27" t="s">
        <v>51</v>
      </c>
      <c r="D6" s="24"/>
      <c r="E6" s="24"/>
      <c r="F6" s="7"/>
      <c r="G6" s="8"/>
      <c r="H6" s="11"/>
      <c r="I6" s="15"/>
    </row>
    <row r="7" spans="1:11" ht="13.2" customHeight="1" x14ac:dyDescent="0.3">
      <c r="A7" s="58" t="s">
        <v>3</v>
      </c>
      <c r="B7" s="58"/>
      <c r="C7" s="23" t="s">
        <v>4</v>
      </c>
      <c r="D7" s="24"/>
      <c r="E7" s="24"/>
      <c r="F7" s="7"/>
      <c r="G7" s="8"/>
      <c r="H7" s="11"/>
      <c r="I7" s="15"/>
    </row>
    <row r="8" spans="1:11" ht="28.8" customHeight="1" x14ac:dyDescent="0.3">
      <c r="A8" s="59" t="s">
        <v>22</v>
      </c>
      <c r="B8" s="61" t="s">
        <v>14</v>
      </c>
      <c r="C8" s="62" t="s">
        <v>15</v>
      </c>
      <c r="D8" s="62"/>
      <c r="E8" s="62"/>
      <c r="F8" s="59" t="s">
        <v>16</v>
      </c>
      <c r="G8" s="63" t="s">
        <v>17</v>
      </c>
      <c r="H8" s="61" t="s">
        <v>24</v>
      </c>
      <c r="I8" s="61" t="s">
        <v>5</v>
      </c>
    </row>
    <row r="9" spans="1:11" ht="72.599999999999994" customHeight="1" x14ac:dyDescent="0.3">
      <c r="A9" s="60"/>
      <c r="B9" s="61"/>
      <c r="C9" s="42" t="s">
        <v>6</v>
      </c>
      <c r="D9" s="30" t="s">
        <v>7</v>
      </c>
      <c r="E9" s="30" t="s">
        <v>8</v>
      </c>
      <c r="F9" s="60"/>
      <c r="G9" s="63"/>
      <c r="H9" s="61"/>
      <c r="I9" s="61"/>
    </row>
    <row r="10" spans="1:11" x14ac:dyDescent="0.3">
      <c r="A10" s="38">
        <v>1</v>
      </c>
      <c r="B10" s="38">
        <v>2</v>
      </c>
      <c r="C10" s="25">
        <v>3</v>
      </c>
      <c r="D10" s="18">
        <v>4</v>
      </c>
      <c r="E10" s="18">
        <v>5</v>
      </c>
      <c r="F10" s="38">
        <v>6</v>
      </c>
      <c r="G10" s="18">
        <v>7</v>
      </c>
      <c r="H10" s="38">
        <v>8</v>
      </c>
      <c r="I10" s="41">
        <v>9</v>
      </c>
    </row>
    <row r="11" spans="1:11" s="1" customFormat="1" ht="26.4" customHeight="1" x14ac:dyDescent="0.3">
      <c r="A11" s="65" t="s">
        <v>29</v>
      </c>
      <c r="B11" s="65"/>
      <c r="C11" s="65"/>
      <c r="D11" s="65"/>
      <c r="E11" s="65"/>
      <c r="F11" s="65"/>
      <c r="G11" s="65"/>
      <c r="H11" s="65"/>
      <c r="I11" s="66"/>
      <c r="J11" s="19"/>
      <c r="K11" s="40"/>
    </row>
    <row r="12" spans="1:11" s="1" customFormat="1" x14ac:dyDescent="0.3">
      <c r="A12" s="67"/>
      <c r="B12" s="17" t="s">
        <v>18</v>
      </c>
      <c r="C12" s="28">
        <f t="shared" ref="C12:C14" si="0">SUM(C20,C62)</f>
        <v>5474.4900000000007</v>
      </c>
      <c r="D12" s="28">
        <f>SUM(D13,D14)</f>
        <v>5342.665</v>
      </c>
      <c r="E12" s="28">
        <f>SUM(E13,E14)</f>
        <v>5285.3476300000002</v>
      </c>
      <c r="F12" s="68" t="s">
        <v>47</v>
      </c>
      <c r="G12" s="71" t="s">
        <v>28</v>
      </c>
      <c r="H12" s="74"/>
      <c r="I12" s="32"/>
      <c r="J12" s="19"/>
      <c r="K12" s="40"/>
    </row>
    <row r="13" spans="1:11" s="1" customFormat="1" x14ac:dyDescent="0.3">
      <c r="A13" s="67"/>
      <c r="B13" s="17" t="s">
        <v>9</v>
      </c>
      <c r="C13" s="28">
        <f t="shared" si="0"/>
        <v>1710</v>
      </c>
      <c r="D13" s="28">
        <f>SUM(D21,D63)</f>
        <v>1710</v>
      </c>
      <c r="E13" s="28">
        <f>SUM(E21,E63)</f>
        <v>1710</v>
      </c>
      <c r="F13" s="69"/>
      <c r="G13" s="72"/>
      <c r="H13" s="75"/>
      <c r="I13" s="33"/>
      <c r="J13" s="34"/>
      <c r="K13" s="40"/>
    </row>
    <row r="14" spans="1:11" s="1" customFormat="1" x14ac:dyDescent="0.3">
      <c r="A14" s="67"/>
      <c r="B14" s="17" t="s">
        <v>10</v>
      </c>
      <c r="C14" s="28">
        <f t="shared" si="0"/>
        <v>3764.49</v>
      </c>
      <c r="D14" s="28">
        <f>SUM(D22,D64)</f>
        <v>3632.665</v>
      </c>
      <c r="E14" s="28">
        <f>SUM(E22,E64)</f>
        <v>3575.3476299999998</v>
      </c>
      <c r="F14" s="69"/>
      <c r="G14" s="72"/>
      <c r="H14" s="75"/>
      <c r="I14" s="33"/>
      <c r="J14" s="19"/>
      <c r="K14" s="40"/>
    </row>
    <row r="15" spans="1:11" s="1" customFormat="1" x14ac:dyDescent="0.3">
      <c r="A15" s="67"/>
      <c r="B15" s="17" t="s">
        <v>11</v>
      </c>
      <c r="C15" s="28"/>
      <c r="D15" s="28"/>
      <c r="E15" s="28"/>
      <c r="F15" s="69"/>
      <c r="G15" s="72"/>
      <c r="H15" s="75"/>
      <c r="I15" s="33"/>
      <c r="J15" s="19"/>
      <c r="K15" s="40"/>
    </row>
    <row r="16" spans="1:11" s="1" customFormat="1" x14ac:dyDescent="0.3">
      <c r="A16" s="67"/>
      <c r="B16" s="17" t="s">
        <v>12</v>
      </c>
      <c r="C16" s="28"/>
      <c r="D16" s="28"/>
      <c r="E16" s="28"/>
      <c r="F16" s="69"/>
      <c r="G16" s="72"/>
      <c r="H16" s="75"/>
      <c r="I16" s="33"/>
      <c r="J16" s="19"/>
      <c r="K16" s="40"/>
    </row>
    <row r="17" spans="1:11" s="1" customFormat="1" x14ac:dyDescent="0.3">
      <c r="A17" s="67"/>
      <c r="B17" s="17" t="s">
        <v>19</v>
      </c>
      <c r="C17" s="28"/>
      <c r="D17" s="28"/>
      <c r="E17" s="28"/>
      <c r="F17" s="69"/>
      <c r="G17" s="72"/>
      <c r="H17" s="75"/>
      <c r="I17" s="33"/>
      <c r="J17" s="19"/>
      <c r="K17" s="40"/>
    </row>
    <row r="18" spans="1:11" s="1" customFormat="1" ht="27.6" x14ac:dyDescent="0.3">
      <c r="A18" s="67"/>
      <c r="B18" s="17" t="s">
        <v>23</v>
      </c>
      <c r="C18" s="28"/>
      <c r="D18" s="28"/>
      <c r="E18" s="28"/>
      <c r="F18" s="70"/>
      <c r="G18" s="73"/>
      <c r="H18" s="76"/>
      <c r="I18" s="37"/>
      <c r="J18" s="19"/>
      <c r="K18" s="40"/>
    </row>
    <row r="19" spans="1:11" ht="52.8" x14ac:dyDescent="0.3">
      <c r="A19" s="90" t="s">
        <v>30</v>
      </c>
      <c r="B19" s="48" t="s">
        <v>37</v>
      </c>
      <c r="C19" s="49"/>
      <c r="D19" s="49"/>
      <c r="E19" s="49"/>
      <c r="F19" s="91" t="s">
        <v>47</v>
      </c>
      <c r="G19" s="91" t="s">
        <v>28</v>
      </c>
      <c r="H19" s="95"/>
      <c r="I19" s="97" t="s">
        <v>52</v>
      </c>
    </row>
    <row r="20" spans="1:11" x14ac:dyDescent="0.3">
      <c r="A20" s="90"/>
      <c r="B20" s="50" t="s">
        <v>21</v>
      </c>
      <c r="C20" s="51">
        <f t="shared" ref="C20:E22" si="1">SUM(C28,C37,C46,C54)</f>
        <v>5383.14</v>
      </c>
      <c r="D20" s="51">
        <f t="shared" si="1"/>
        <v>5251.3150000000005</v>
      </c>
      <c r="E20" s="51">
        <f t="shared" si="1"/>
        <v>5193.9976299999998</v>
      </c>
      <c r="F20" s="91"/>
      <c r="G20" s="91"/>
      <c r="H20" s="95"/>
      <c r="I20" s="98"/>
    </row>
    <row r="21" spans="1:11" x14ac:dyDescent="0.3">
      <c r="A21" s="90"/>
      <c r="B21" s="50" t="s">
        <v>9</v>
      </c>
      <c r="C21" s="51">
        <f t="shared" si="1"/>
        <v>1710</v>
      </c>
      <c r="D21" s="51">
        <f t="shared" si="1"/>
        <v>1710</v>
      </c>
      <c r="E21" s="51">
        <f t="shared" si="1"/>
        <v>1710</v>
      </c>
      <c r="F21" s="91"/>
      <c r="G21" s="91"/>
      <c r="H21" s="95"/>
      <c r="I21" s="98"/>
    </row>
    <row r="22" spans="1:11" x14ac:dyDescent="0.3">
      <c r="A22" s="90"/>
      <c r="B22" s="50" t="s">
        <v>10</v>
      </c>
      <c r="C22" s="51">
        <f t="shared" si="1"/>
        <v>3673.14</v>
      </c>
      <c r="D22" s="51">
        <f t="shared" si="1"/>
        <v>3541.3150000000001</v>
      </c>
      <c r="E22" s="51">
        <f t="shared" si="1"/>
        <v>3483.9976299999998</v>
      </c>
      <c r="F22" s="91"/>
      <c r="G22" s="91"/>
      <c r="H22" s="95"/>
      <c r="I22" s="98"/>
    </row>
    <row r="23" spans="1:11" x14ac:dyDescent="0.3">
      <c r="A23" s="90"/>
      <c r="B23" s="50" t="s">
        <v>11</v>
      </c>
      <c r="C23" s="52"/>
      <c r="D23" s="52"/>
      <c r="E23" s="52"/>
      <c r="F23" s="91"/>
      <c r="G23" s="91"/>
      <c r="H23" s="95"/>
      <c r="I23" s="98"/>
    </row>
    <row r="24" spans="1:11" x14ac:dyDescent="0.3">
      <c r="A24" s="90"/>
      <c r="B24" s="50" t="s">
        <v>12</v>
      </c>
      <c r="C24" s="52"/>
      <c r="D24" s="52"/>
      <c r="E24" s="52"/>
      <c r="F24" s="91"/>
      <c r="G24" s="91"/>
      <c r="H24" s="95"/>
      <c r="I24" s="98"/>
    </row>
    <row r="25" spans="1:11" x14ac:dyDescent="0.3">
      <c r="A25" s="90"/>
      <c r="B25" s="50" t="s">
        <v>19</v>
      </c>
      <c r="C25" s="52"/>
      <c r="D25" s="52"/>
      <c r="E25" s="52"/>
      <c r="F25" s="91"/>
      <c r="G25" s="91"/>
      <c r="H25" s="95"/>
      <c r="I25" s="98"/>
    </row>
    <row r="26" spans="1:11" x14ac:dyDescent="0.3">
      <c r="A26" s="90"/>
      <c r="B26" s="50" t="s">
        <v>20</v>
      </c>
      <c r="C26" s="52"/>
      <c r="D26" s="52"/>
      <c r="E26" s="52"/>
      <c r="F26" s="91"/>
      <c r="G26" s="91"/>
      <c r="H26" s="95"/>
      <c r="I26" s="99"/>
    </row>
    <row r="27" spans="1:11" s="1" customFormat="1" ht="26.4" x14ac:dyDescent="0.3">
      <c r="A27" s="64" t="s">
        <v>31</v>
      </c>
      <c r="B27" s="4" t="s">
        <v>36</v>
      </c>
      <c r="C27" s="21"/>
      <c r="D27" s="21"/>
      <c r="E27" s="21"/>
      <c r="F27" s="77" t="s">
        <v>47</v>
      </c>
      <c r="G27" s="77" t="s">
        <v>28</v>
      </c>
      <c r="H27" s="83"/>
      <c r="I27" s="85" t="s">
        <v>57</v>
      </c>
      <c r="J27" s="19"/>
    </row>
    <row r="28" spans="1:11" s="1" customFormat="1" x14ac:dyDescent="0.3">
      <c r="A28" s="64"/>
      <c r="B28" s="17" t="s">
        <v>21</v>
      </c>
      <c r="C28" s="22">
        <f>SUM(C29:C30)</f>
        <v>171.14</v>
      </c>
      <c r="D28" s="22">
        <f>SUM(D29:D30)</f>
        <v>100</v>
      </c>
      <c r="E28" s="22">
        <f>SUM(E29:E30)</f>
        <v>86</v>
      </c>
      <c r="F28" s="77"/>
      <c r="G28" s="77"/>
      <c r="H28" s="83"/>
      <c r="I28" s="100"/>
      <c r="J28" s="19"/>
    </row>
    <row r="29" spans="1:11" s="1" customFormat="1" x14ac:dyDescent="0.3">
      <c r="A29" s="64"/>
      <c r="B29" s="17" t="s">
        <v>9</v>
      </c>
      <c r="C29" s="20">
        <v>0</v>
      </c>
      <c r="D29" s="20">
        <v>0</v>
      </c>
      <c r="E29" s="20">
        <v>0</v>
      </c>
      <c r="F29" s="77"/>
      <c r="G29" s="77"/>
      <c r="H29" s="83"/>
      <c r="I29" s="100"/>
      <c r="J29" s="19"/>
    </row>
    <row r="30" spans="1:11" s="1" customFormat="1" x14ac:dyDescent="0.3">
      <c r="A30" s="64"/>
      <c r="B30" s="17" t="s">
        <v>10</v>
      </c>
      <c r="C30" s="22">
        <v>171.14</v>
      </c>
      <c r="D30" s="22">
        <v>100</v>
      </c>
      <c r="E30" s="22">
        <v>86</v>
      </c>
      <c r="F30" s="77"/>
      <c r="G30" s="77"/>
      <c r="H30" s="83"/>
      <c r="I30" s="100"/>
      <c r="J30" s="19"/>
    </row>
    <row r="31" spans="1:11" s="1" customFormat="1" x14ac:dyDescent="0.3">
      <c r="A31" s="64"/>
      <c r="B31" s="17" t="s">
        <v>11</v>
      </c>
      <c r="C31" s="21"/>
      <c r="D31" s="21"/>
      <c r="E31" s="21"/>
      <c r="F31" s="77"/>
      <c r="G31" s="77"/>
      <c r="H31" s="83"/>
      <c r="I31" s="100"/>
      <c r="J31" s="19"/>
    </row>
    <row r="32" spans="1:11" s="1" customFormat="1" x14ac:dyDescent="0.3">
      <c r="A32" s="64"/>
      <c r="B32" s="17" t="s">
        <v>12</v>
      </c>
      <c r="C32" s="21"/>
      <c r="D32" s="21"/>
      <c r="E32" s="21"/>
      <c r="F32" s="77"/>
      <c r="G32" s="77"/>
      <c r="H32" s="83"/>
      <c r="I32" s="100"/>
      <c r="J32" s="19"/>
    </row>
    <row r="33" spans="1:10" s="1" customFormat="1" x14ac:dyDescent="0.3">
      <c r="A33" s="64"/>
      <c r="B33" s="17" t="s">
        <v>19</v>
      </c>
      <c r="C33" s="21"/>
      <c r="D33" s="21"/>
      <c r="E33" s="21"/>
      <c r="F33" s="77"/>
      <c r="G33" s="77"/>
      <c r="H33" s="83"/>
      <c r="I33" s="100"/>
      <c r="J33" s="19"/>
    </row>
    <row r="34" spans="1:10" s="1" customFormat="1" x14ac:dyDescent="0.3">
      <c r="A34" s="64"/>
      <c r="B34" s="17" t="s">
        <v>20</v>
      </c>
      <c r="C34" s="21"/>
      <c r="D34" s="21"/>
      <c r="E34" s="21"/>
      <c r="F34" s="77"/>
      <c r="G34" s="77"/>
      <c r="H34" s="83"/>
      <c r="I34" s="100"/>
      <c r="J34" s="19"/>
    </row>
    <row r="35" spans="1:10" s="1" customFormat="1" ht="153" customHeight="1" x14ac:dyDescent="0.3">
      <c r="A35" s="45"/>
      <c r="B35" s="46" t="s">
        <v>48</v>
      </c>
      <c r="C35" s="20"/>
      <c r="D35" s="20"/>
      <c r="E35" s="20"/>
      <c r="F35" s="44" t="s">
        <v>13</v>
      </c>
      <c r="G35" s="44" t="s">
        <v>45</v>
      </c>
      <c r="H35" s="47" t="s">
        <v>13</v>
      </c>
      <c r="I35" s="101" t="s">
        <v>56</v>
      </c>
      <c r="J35" s="19"/>
    </row>
    <row r="36" spans="1:10" s="1" customFormat="1" ht="26.4" x14ac:dyDescent="0.3">
      <c r="A36" s="87" t="s">
        <v>32</v>
      </c>
      <c r="B36" s="4" t="s">
        <v>38</v>
      </c>
      <c r="C36" s="21"/>
      <c r="D36" s="21"/>
      <c r="E36" s="21"/>
      <c r="F36" s="77" t="s">
        <v>47</v>
      </c>
      <c r="G36" s="78" t="s">
        <v>28</v>
      </c>
      <c r="H36" s="84"/>
      <c r="I36" s="89" t="s">
        <v>49</v>
      </c>
      <c r="J36" s="19"/>
    </row>
    <row r="37" spans="1:10" s="1" customFormat="1" x14ac:dyDescent="0.3">
      <c r="A37" s="88"/>
      <c r="B37" s="17" t="s">
        <v>21</v>
      </c>
      <c r="C37" s="20">
        <f>SUM(C38,C39)</f>
        <v>252</v>
      </c>
      <c r="D37" s="20">
        <f t="shared" ref="D37:E37" si="2">SUM(D38,D39)</f>
        <v>252</v>
      </c>
      <c r="E37" s="20">
        <f t="shared" si="2"/>
        <v>235.54239999999999</v>
      </c>
      <c r="F37" s="77"/>
      <c r="G37" s="79"/>
      <c r="H37" s="84"/>
      <c r="I37" s="86"/>
      <c r="J37" s="19"/>
    </row>
    <row r="38" spans="1:10" s="1" customFormat="1" x14ac:dyDescent="0.3">
      <c r="A38" s="88"/>
      <c r="B38" s="17" t="s">
        <v>9</v>
      </c>
      <c r="C38" s="20">
        <v>0</v>
      </c>
      <c r="D38" s="20">
        <v>0</v>
      </c>
      <c r="E38" s="20">
        <v>0</v>
      </c>
      <c r="F38" s="77"/>
      <c r="G38" s="79"/>
      <c r="H38" s="84"/>
      <c r="I38" s="86"/>
      <c r="J38" s="19"/>
    </row>
    <row r="39" spans="1:10" s="1" customFormat="1" x14ac:dyDescent="0.3">
      <c r="A39" s="88"/>
      <c r="B39" s="17" t="s">
        <v>10</v>
      </c>
      <c r="C39" s="20">
        <v>252</v>
      </c>
      <c r="D39" s="20">
        <v>252</v>
      </c>
      <c r="E39" s="20">
        <v>235.54239999999999</v>
      </c>
      <c r="F39" s="77"/>
      <c r="G39" s="79"/>
      <c r="H39" s="84"/>
      <c r="I39" s="86"/>
      <c r="J39" s="19"/>
    </row>
    <row r="40" spans="1:10" s="1" customFormat="1" x14ac:dyDescent="0.3">
      <c r="A40" s="88"/>
      <c r="B40" s="17" t="s">
        <v>11</v>
      </c>
      <c r="C40" s="21"/>
      <c r="D40" s="21"/>
      <c r="E40" s="21"/>
      <c r="F40" s="77"/>
      <c r="G40" s="79"/>
      <c r="H40" s="84"/>
      <c r="I40" s="86"/>
      <c r="J40" s="19"/>
    </row>
    <row r="41" spans="1:10" s="1" customFormat="1" x14ac:dyDescent="0.3">
      <c r="A41" s="88"/>
      <c r="B41" s="17" t="s">
        <v>12</v>
      </c>
      <c r="C41" s="21"/>
      <c r="D41" s="21"/>
      <c r="E41" s="21"/>
      <c r="F41" s="77"/>
      <c r="G41" s="79"/>
      <c r="H41" s="84"/>
      <c r="I41" s="86"/>
      <c r="J41" s="19"/>
    </row>
    <row r="42" spans="1:10" s="1" customFormat="1" x14ac:dyDescent="0.3">
      <c r="A42" s="88"/>
      <c r="B42" s="17" t="s">
        <v>19</v>
      </c>
      <c r="C42" s="21"/>
      <c r="D42" s="21"/>
      <c r="E42" s="21"/>
      <c r="F42" s="77"/>
      <c r="G42" s="79"/>
      <c r="H42" s="84"/>
      <c r="I42" s="86"/>
      <c r="J42" s="19"/>
    </row>
    <row r="43" spans="1:10" s="1" customFormat="1" x14ac:dyDescent="0.3">
      <c r="A43" s="88"/>
      <c r="B43" s="17" t="s">
        <v>20</v>
      </c>
      <c r="C43" s="21"/>
      <c r="D43" s="21"/>
      <c r="E43" s="21"/>
      <c r="F43" s="77"/>
      <c r="G43" s="80"/>
      <c r="H43" s="84"/>
      <c r="I43" s="86"/>
      <c r="J43" s="19"/>
    </row>
    <row r="44" spans="1:10" s="1" customFormat="1" ht="165.6" customHeight="1" x14ac:dyDescent="0.3">
      <c r="A44" s="88"/>
      <c r="B44" s="16" t="s">
        <v>33</v>
      </c>
      <c r="C44" s="21"/>
      <c r="D44" s="21"/>
      <c r="E44" s="21"/>
      <c r="F44" s="43" t="s">
        <v>13</v>
      </c>
      <c r="G44" s="44" t="s">
        <v>46</v>
      </c>
      <c r="H44" s="43" t="s">
        <v>13</v>
      </c>
      <c r="I44" s="86"/>
      <c r="J44" s="19"/>
    </row>
    <row r="45" spans="1:10" s="1" customFormat="1" ht="59.4" customHeight="1" x14ac:dyDescent="0.3">
      <c r="A45" s="64" t="s">
        <v>35</v>
      </c>
      <c r="B45" s="4" t="s">
        <v>34</v>
      </c>
      <c r="C45" s="21"/>
      <c r="D45" s="21"/>
      <c r="E45" s="21"/>
      <c r="F45" s="77" t="s">
        <v>47</v>
      </c>
      <c r="G45" s="78" t="s">
        <v>28</v>
      </c>
      <c r="H45" s="84"/>
      <c r="I45" s="82" t="s">
        <v>53</v>
      </c>
      <c r="J45" s="19"/>
    </row>
    <row r="46" spans="1:10" s="1" customFormat="1" x14ac:dyDescent="0.3">
      <c r="A46" s="64"/>
      <c r="B46" s="17" t="s">
        <v>21</v>
      </c>
      <c r="C46" s="20">
        <f>SUM(C47,C48)</f>
        <v>500</v>
      </c>
      <c r="D46" s="20">
        <f>SUM(D47,D48)</f>
        <v>439.315</v>
      </c>
      <c r="E46" s="20">
        <f>SUM(E47,E48)</f>
        <v>414.39980000000003</v>
      </c>
      <c r="F46" s="77"/>
      <c r="G46" s="79"/>
      <c r="H46" s="84"/>
      <c r="I46" s="82"/>
      <c r="J46" s="19"/>
    </row>
    <row r="47" spans="1:10" s="1" customFormat="1" x14ac:dyDescent="0.3">
      <c r="A47" s="64"/>
      <c r="B47" s="17" t="s">
        <v>9</v>
      </c>
      <c r="C47" s="20">
        <v>0</v>
      </c>
      <c r="D47" s="20">
        <v>0</v>
      </c>
      <c r="E47" s="20">
        <v>0</v>
      </c>
      <c r="F47" s="77"/>
      <c r="G47" s="79"/>
      <c r="H47" s="84"/>
      <c r="I47" s="82"/>
      <c r="J47" s="19"/>
    </row>
    <row r="48" spans="1:10" s="1" customFormat="1" x14ac:dyDescent="0.3">
      <c r="A48" s="64"/>
      <c r="B48" s="17" t="s">
        <v>10</v>
      </c>
      <c r="C48" s="20">
        <v>500</v>
      </c>
      <c r="D48" s="20">
        <v>439.315</v>
      </c>
      <c r="E48" s="20">
        <v>414.39980000000003</v>
      </c>
      <c r="F48" s="77"/>
      <c r="G48" s="79"/>
      <c r="H48" s="84"/>
      <c r="I48" s="82"/>
      <c r="J48" s="19"/>
    </row>
    <row r="49" spans="1:10" s="1" customFormat="1" x14ac:dyDescent="0.3">
      <c r="A49" s="64"/>
      <c r="B49" s="17" t="s">
        <v>11</v>
      </c>
      <c r="C49" s="21"/>
      <c r="D49" s="21"/>
      <c r="E49" s="21"/>
      <c r="F49" s="77"/>
      <c r="G49" s="79"/>
      <c r="H49" s="84"/>
      <c r="I49" s="82"/>
      <c r="J49" s="19"/>
    </row>
    <row r="50" spans="1:10" s="1" customFormat="1" x14ac:dyDescent="0.3">
      <c r="A50" s="64"/>
      <c r="B50" s="17" t="s">
        <v>12</v>
      </c>
      <c r="C50" s="21"/>
      <c r="D50" s="21"/>
      <c r="E50" s="21"/>
      <c r="F50" s="77"/>
      <c r="G50" s="79"/>
      <c r="H50" s="84"/>
      <c r="I50" s="82"/>
      <c r="J50" s="19"/>
    </row>
    <row r="51" spans="1:10" s="1" customFormat="1" x14ac:dyDescent="0.3">
      <c r="A51" s="64"/>
      <c r="B51" s="17" t="s">
        <v>19</v>
      </c>
      <c r="C51" s="21"/>
      <c r="D51" s="21"/>
      <c r="E51" s="21"/>
      <c r="F51" s="77"/>
      <c r="G51" s="79"/>
      <c r="H51" s="84"/>
      <c r="I51" s="82"/>
      <c r="J51" s="19"/>
    </row>
    <row r="52" spans="1:10" s="1" customFormat="1" ht="19.8" customHeight="1" x14ac:dyDescent="0.3">
      <c r="A52" s="64"/>
      <c r="B52" s="17" t="s">
        <v>20</v>
      </c>
      <c r="C52" s="21"/>
      <c r="D52" s="21"/>
      <c r="E52" s="21"/>
      <c r="F52" s="77"/>
      <c r="G52" s="80"/>
      <c r="H52" s="84"/>
      <c r="I52" s="82"/>
      <c r="J52" s="19"/>
    </row>
    <row r="53" spans="1:10" s="1" customFormat="1" ht="92.4" x14ac:dyDescent="0.3">
      <c r="A53" s="64" t="s">
        <v>39</v>
      </c>
      <c r="B53" s="4" t="s">
        <v>40</v>
      </c>
      <c r="C53" s="21"/>
      <c r="D53" s="21"/>
      <c r="E53" s="21"/>
      <c r="F53" s="77" t="s">
        <v>47</v>
      </c>
      <c r="G53" s="78" t="s">
        <v>28</v>
      </c>
      <c r="H53" s="81"/>
      <c r="I53" s="82" t="s">
        <v>55</v>
      </c>
      <c r="J53" s="19"/>
    </row>
    <row r="54" spans="1:10" s="1" customFormat="1" x14ac:dyDescent="0.3">
      <c r="A54" s="64"/>
      <c r="B54" s="17" t="s">
        <v>21</v>
      </c>
      <c r="C54" s="20">
        <f>SUM(C55,C56)</f>
        <v>4460</v>
      </c>
      <c r="D54" s="20">
        <f>SUM(D55,D56)</f>
        <v>4460</v>
      </c>
      <c r="E54" s="20">
        <f>SUM(E55,E56)</f>
        <v>4458.0554300000003</v>
      </c>
      <c r="F54" s="77"/>
      <c r="G54" s="79"/>
      <c r="H54" s="81"/>
      <c r="I54" s="82"/>
      <c r="J54" s="19"/>
    </row>
    <row r="55" spans="1:10" s="1" customFormat="1" x14ac:dyDescent="0.3">
      <c r="A55" s="64"/>
      <c r="B55" s="17" t="s">
        <v>9</v>
      </c>
      <c r="C55" s="20">
        <v>1710</v>
      </c>
      <c r="D55" s="20">
        <v>1710</v>
      </c>
      <c r="E55" s="20">
        <v>1710</v>
      </c>
      <c r="F55" s="77"/>
      <c r="G55" s="79"/>
      <c r="H55" s="81"/>
      <c r="I55" s="82"/>
      <c r="J55" s="19"/>
    </row>
    <row r="56" spans="1:10" s="1" customFormat="1" x14ac:dyDescent="0.3">
      <c r="A56" s="64"/>
      <c r="B56" s="17" t="s">
        <v>10</v>
      </c>
      <c r="C56" s="20">
        <v>2750</v>
      </c>
      <c r="D56" s="20">
        <v>2750</v>
      </c>
      <c r="E56" s="20">
        <v>2748.0554299999999</v>
      </c>
      <c r="F56" s="77"/>
      <c r="G56" s="79"/>
      <c r="H56" s="81"/>
      <c r="I56" s="82"/>
      <c r="J56" s="19"/>
    </row>
    <row r="57" spans="1:10" s="1" customFormat="1" x14ac:dyDescent="0.3">
      <c r="A57" s="64"/>
      <c r="B57" s="17" t="s">
        <v>11</v>
      </c>
      <c r="C57" s="21"/>
      <c r="D57" s="21"/>
      <c r="E57" s="21"/>
      <c r="F57" s="77"/>
      <c r="G57" s="79"/>
      <c r="H57" s="81"/>
      <c r="I57" s="82"/>
      <c r="J57" s="19"/>
    </row>
    <row r="58" spans="1:10" s="1" customFormat="1" x14ac:dyDescent="0.3">
      <c r="A58" s="64"/>
      <c r="B58" s="17" t="s">
        <v>12</v>
      </c>
      <c r="C58" s="21"/>
      <c r="D58" s="21"/>
      <c r="E58" s="21"/>
      <c r="F58" s="77"/>
      <c r="G58" s="79"/>
      <c r="H58" s="81"/>
      <c r="I58" s="82"/>
      <c r="J58" s="19"/>
    </row>
    <row r="59" spans="1:10" s="1" customFormat="1" x14ac:dyDescent="0.3">
      <c r="A59" s="64"/>
      <c r="B59" s="17" t="s">
        <v>19</v>
      </c>
      <c r="C59" s="21"/>
      <c r="D59" s="21"/>
      <c r="E59" s="21"/>
      <c r="F59" s="77"/>
      <c r="G59" s="79"/>
      <c r="H59" s="81"/>
      <c r="I59" s="82"/>
      <c r="J59" s="19"/>
    </row>
    <row r="60" spans="1:10" s="1" customFormat="1" ht="18.600000000000001" customHeight="1" x14ac:dyDescent="0.3">
      <c r="A60" s="64"/>
      <c r="B60" s="17" t="s">
        <v>20</v>
      </c>
      <c r="C60" s="21"/>
      <c r="D60" s="21"/>
      <c r="E60" s="21"/>
      <c r="F60" s="77"/>
      <c r="G60" s="80"/>
      <c r="H60" s="81"/>
      <c r="I60" s="82"/>
      <c r="J60" s="19"/>
    </row>
    <row r="61" spans="1:10" ht="79.2" customHeight="1" x14ac:dyDescent="0.3">
      <c r="A61" s="90" t="s">
        <v>41</v>
      </c>
      <c r="B61" s="48" t="s">
        <v>42</v>
      </c>
      <c r="C61" s="49"/>
      <c r="D61" s="49"/>
      <c r="E61" s="49"/>
      <c r="F61" s="91" t="s">
        <v>47</v>
      </c>
      <c r="G61" s="92" t="s">
        <v>28</v>
      </c>
      <c r="H61" s="95"/>
      <c r="I61" s="96"/>
    </row>
    <row r="62" spans="1:10" x14ac:dyDescent="0.3">
      <c r="A62" s="90"/>
      <c r="B62" s="50" t="s">
        <v>21</v>
      </c>
      <c r="C62" s="53">
        <f>SUM(C63,C64)</f>
        <v>91.35</v>
      </c>
      <c r="D62" s="53">
        <f t="shared" ref="D62:E62" si="3">SUM(D63,D64)</f>
        <v>91.35</v>
      </c>
      <c r="E62" s="53">
        <f t="shared" si="3"/>
        <v>91.35</v>
      </c>
      <c r="F62" s="91"/>
      <c r="G62" s="93"/>
      <c r="H62" s="95"/>
      <c r="I62" s="96"/>
    </row>
    <row r="63" spans="1:10" x14ac:dyDescent="0.3">
      <c r="A63" s="90"/>
      <c r="B63" s="50" t="s">
        <v>9</v>
      </c>
      <c r="C63" s="53">
        <v>0</v>
      </c>
      <c r="D63" s="53">
        <v>0</v>
      </c>
      <c r="E63" s="53">
        <v>0</v>
      </c>
      <c r="F63" s="91"/>
      <c r="G63" s="93"/>
      <c r="H63" s="95"/>
      <c r="I63" s="96"/>
    </row>
    <row r="64" spans="1:10" x14ac:dyDescent="0.3">
      <c r="A64" s="90"/>
      <c r="B64" s="50" t="s">
        <v>10</v>
      </c>
      <c r="C64" s="53">
        <v>91.35</v>
      </c>
      <c r="D64" s="53">
        <v>91.35</v>
      </c>
      <c r="E64" s="53">
        <v>91.35</v>
      </c>
      <c r="F64" s="91"/>
      <c r="G64" s="93"/>
      <c r="H64" s="95"/>
      <c r="I64" s="96"/>
    </row>
    <row r="65" spans="1:10" x14ac:dyDescent="0.3">
      <c r="A65" s="90"/>
      <c r="B65" s="50" t="s">
        <v>11</v>
      </c>
      <c r="C65" s="52"/>
      <c r="D65" s="52"/>
      <c r="E65" s="52"/>
      <c r="F65" s="91"/>
      <c r="G65" s="93"/>
      <c r="H65" s="95"/>
      <c r="I65" s="96"/>
    </row>
    <row r="66" spans="1:10" x14ac:dyDescent="0.3">
      <c r="A66" s="90"/>
      <c r="B66" s="50" t="s">
        <v>12</v>
      </c>
      <c r="C66" s="52"/>
      <c r="D66" s="52"/>
      <c r="E66" s="52"/>
      <c r="F66" s="91"/>
      <c r="G66" s="93"/>
      <c r="H66" s="95"/>
      <c r="I66" s="96"/>
    </row>
    <row r="67" spans="1:10" x14ac:dyDescent="0.3">
      <c r="A67" s="90"/>
      <c r="B67" s="50" t="s">
        <v>19</v>
      </c>
      <c r="C67" s="52"/>
      <c r="D67" s="52"/>
      <c r="E67" s="52"/>
      <c r="F67" s="91"/>
      <c r="G67" s="93"/>
      <c r="H67" s="95"/>
      <c r="I67" s="96"/>
    </row>
    <row r="68" spans="1:10" x14ac:dyDescent="0.3">
      <c r="A68" s="90"/>
      <c r="B68" s="50" t="s">
        <v>20</v>
      </c>
      <c r="C68" s="52"/>
      <c r="D68" s="52"/>
      <c r="E68" s="52"/>
      <c r="F68" s="91"/>
      <c r="G68" s="94"/>
      <c r="H68" s="95"/>
      <c r="I68" s="96"/>
    </row>
    <row r="69" spans="1:10" s="1" customFormat="1" ht="100.8" customHeight="1" x14ac:dyDescent="0.3">
      <c r="A69" s="77" t="s">
        <v>43</v>
      </c>
      <c r="B69" s="4" t="s">
        <v>44</v>
      </c>
      <c r="C69" s="21"/>
      <c r="D69" s="21"/>
      <c r="E69" s="21"/>
      <c r="F69" s="77" t="s">
        <v>47</v>
      </c>
      <c r="G69" s="78" t="s">
        <v>28</v>
      </c>
      <c r="H69" s="84"/>
      <c r="I69" s="82" t="s">
        <v>54</v>
      </c>
      <c r="J69" s="19"/>
    </row>
    <row r="70" spans="1:10" s="1" customFormat="1" x14ac:dyDescent="0.3">
      <c r="A70" s="77"/>
      <c r="B70" s="17" t="s">
        <v>21</v>
      </c>
      <c r="C70" s="20">
        <f t="shared" ref="C70:D70" si="4">SUM(C71,C72)</f>
        <v>91.35</v>
      </c>
      <c r="D70" s="20">
        <f t="shared" si="4"/>
        <v>91.35</v>
      </c>
      <c r="E70" s="20">
        <f>SUM(E71,E72)</f>
        <v>91.35</v>
      </c>
      <c r="F70" s="77"/>
      <c r="G70" s="79"/>
      <c r="H70" s="84"/>
      <c r="I70" s="82"/>
      <c r="J70" s="19"/>
    </row>
    <row r="71" spans="1:10" s="1" customFormat="1" x14ac:dyDescent="0.3">
      <c r="A71" s="77"/>
      <c r="B71" s="17" t="s">
        <v>9</v>
      </c>
      <c r="C71" s="20">
        <v>0</v>
      </c>
      <c r="D71" s="20">
        <v>0</v>
      </c>
      <c r="E71" s="20">
        <v>0</v>
      </c>
      <c r="F71" s="77"/>
      <c r="G71" s="79"/>
      <c r="H71" s="84"/>
      <c r="I71" s="82"/>
      <c r="J71" s="19"/>
    </row>
    <row r="72" spans="1:10" s="1" customFormat="1" x14ac:dyDescent="0.3">
      <c r="A72" s="77"/>
      <c r="B72" s="17" t="s">
        <v>10</v>
      </c>
      <c r="C72" s="20">
        <v>91.35</v>
      </c>
      <c r="D72" s="20">
        <v>91.35</v>
      </c>
      <c r="E72" s="20">
        <v>91.35</v>
      </c>
      <c r="F72" s="77"/>
      <c r="G72" s="79"/>
      <c r="H72" s="84"/>
      <c r="I72" s="82"/>
      <c r="J72" s="19"/>
    </row>
    <row r="73" spans="1:10" s="1" customFormat="1" x14ac:dyDescent="0.3">
      <c r="A73" s="77"/>
      <c r="B73" s="17" t="s">
        <v>11</v>
      </c>
      <c r="C73" s="21"/>
      <c r="D73" s="21"/>
      <c r="E73" s="21"/>
      <c r="F73" s="77"/>
      <c r="G73" s="79"/>
      <c r="H73" s="84"/>
      <c r="I73" s="82"/>
      <c r="J73" s="19"/>
    </row>
    <row r="74" spans="1:10" s="1" customFormat="1" x14ac:dyDescent="0.3">
      <c r="A74" s="77"/>
      <c r="B74" s="17" t="s">
        <v>12</v>
      </c>
      <c r="C74" s="21"/>
      <c r="D74" s="21"/>
      <c r="E74" s="21"/>
      <c r="F74" s="77"/>
      <c r="G74" s="79"/>
      <c r="H74" s="84"/>
      <c r="I74" s="82"/>
      <c r="J74" s="19"/>
    </row>
    <row r="75" spans="1:10" s="1" customFormat="1" x14ac:dyDescent="0.3">
      <c r="A75" s="77"/>
      <c r="B75" s="17" t="s">
        <v>19</v>
      </c>
      <c r="C75" s="21"/>
      <c r="D75" s="21"/>
      <c r="E75" s="21"/>
      <c r="F75" s="77"/>
      <c r="G75" s="79"/>
      <c r="H75" s="84"/>
      <c r="I75" s="82"/>
      <c r="J75" s="19"/>
    </row>
    <row r="76" spans="1:10" s="1" customFormat="1" x14ac:dyDescent="0.3">
      <c r="A76" s="77"/>
      <c r="B76" s="17" t="s">
        <v>20</v>
      </c>
      <c r="C76" s="21"/>
      <c r="D76" s="21"/>
      <c r="E76" s="21"/>
      <c r="F76" s="77"/>
      <c r="G76" s="80"/>
      <c r="H76" s="84"/>
      <c r="I76" s="82"/>
      <c r="J76" s="19"/>
    </row>
  </sheetData>
  <mergeCells count="51">
    <mergeCell ref="A69:A76"/>
    <mergeCell ref="F69:F76"/>
    <mergeCell ref="G69:G76"/>
    <mergeCell ref="H69:H76"/>
    <mergeCell ref="I69:I76"/>
    <mergeCell ref="A19:A26"/>
    <mergeCell ref="F19:F26"/>
    <mergeCell ref="G19:G26"/>
    <mergeCell ref="H19:H26"/>
    <mergeCell ref="I19:I26"/>
    <mergeCell ref="A61:A68"/>
    <mergeCell ref="F61:F68"/>
    <mergeCell ref="G61:G68"/>
    <mergeCell ref="H61:H68"/>
    <mergeCell ref="I61:I68"/>
    <mergeCell ref="H45:H52"/>
    <mergeCell ref="I45:I52"/>
    <mergeCell ref="F27:F34"/>
    <mergeCell ref="A36:A44"/>
    <mergeCell ref="F36:F43"/>
    <mergeCell ref="G36:G43"/>
    <mergeCell ref="H36:H43"/>
    <mergeCell ref="I36:I44"/>
    <mergeCell ref="I27:I34"/>
    <mergeCell ref="A53:A60"/>
    <mergeCell ref="A11:I11"/>
    <mergeCell ref="A12:A18"/>
    <mergeCell ref="F12:F18"/>
    <mergeCell ref="G12:G18"/>
    <mergeCell ref="H12:H18"/>
    <mergeCell ref="G27:G34"/>
    <mergeCell ref="F53:F60"/>
    <mergeCell ref="G53:G60"/>
    <mergeCell ref="H53:H60"/>
    <mergeCell ref="I53:I60"/>
    <mergeCell ref="H27:H34"/>
    <mergeCell ref="A27:A34"/>
    <mergeCell ref="A45:A52"/>
    <mergeCell ref="F45:F52"/>
    <mergeCell ref="G45:G52"/>
    <mergeCell ref="A4:I4"/>
    <mergeCell ref="A5:B5"/>
    <mergeCell ref="A6:B6"/>
    <mergeCell ref="A7:B7"/>
    <mergeCell ref="A8:A9"/>
    <mergeCell ref="B8:B9"/>
    <mergeCell ref="C8:E8"/>
    <mergeCell ref="F8:F9"/>
    <mergeCell ref="G8:G9"/>
    <mergeCell ref="H8:H9"/>
    <mergeCell ref="I8:I9"/>
  </mergeCells>
  <pageMargins left="0.70866141732283472" right="0.15748031496062992" top="1.1811023622047245" bottom="0.39370078740157483" header="0.23622047244094491" footer="0.4724409448818898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Вилкова Татьяна Юрьевна</cp:lastModifiedBy>
  <cp:lastPrinted>2019-10-14T23:54:03Z</cp:lastPrinted>
  <dcterms:created xsi:type="dcterms:W3CDTF">2015-02-04T23:29:02Z</dcterms:created>
  <dcterms:modified xsi:type="dcterms:W3CDTF">2020-01-10T03:02:35Z</dcterms:modified>
</cp:coreProperties>
</file>