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Лист1!$G$1:$AA$48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4" i="1" l="1"/>
  <c r="AA45" i="1"/>
  <c r="AA44" i="1"/>
  <c r="AA46" i="1"/>
  <c r="AA47" i="1"/>
  <c r="AA48" i="1"/>
  <c r="AA43" i="1"/>
  <c r="U42" i="1" l="1"/>
</calcChain>
</file>

<file path=xl/sharedStrings.xml><?xml version="1.0" encoding="utf-8"?>
<sst xmlns="http://schemas.openxmlformats.org/spreadsheetml/2006/main" count="222" uniqueCount="133">
  <si>
    <t>Капитальный ремонт МБУК "Дом культуры "Галактика"</t>
  </si>
  <si>
    <t>Выполнение работ по устройству навесного утеплённого вентилируемого фасада</t>
  </si>
  <si>
    <t>Капитальный ремонт крыши здания</t>
  </si>
  <si>
    <t>капитальный ремонт полов лестничных маршей</t>
  </si>
  <si>
    <t>капитальный ремонт перил и поручней лестничных маршей</t>
  </si>
  <si>
    <t>капитальный ремонт тамбура и раздевалки</t>
  </si>
  <si>
    <t>Капитальный ремонт туалетной комнаты</t>
  </si>
  <si>
    <t>Капитальный ремонт по замене дверного блока в коридоре</t>
  </si>
  <si>
    <t xml:space="preserve">Мероприятие/ направление расходов/ предмет контракта </t>
  </si>
  <si>
    <t>АССИГНОВАНИЯ текущего года, рублей</t>
  </si>
  <si>
    <t>ИТОГО</t>
  </si>
  <si>
    <t>ФЕДЕРАЛЬНЫЙ БЮДЖЕТ (данные СБР КРАЕВОГО БЮДЖЕТА)</t>
  </si>
  <si>
    <t>КРАЕВОЙ БЮДЖЕТ (данные СБР КРАЕВОГО БЮДЖЕТА)</t>
  </si>
  <si>
    <t>ВНЕБЮДЖЕТНЫЕ ФОНДЫ  (данные СБР КРАЕВОГО БЮДЖЕТА)</t>
  </si>
  <si>
    <r>
      <t xml:space="preserve">МЕСТНЫЙ БЮДЖЕТ 
(обязательное софинансирование)
</t>
    </r>
    <r>
      <rPr>
        <b/>
        <sz val="11"/>
        <color rgb="FFC00000"/>
        <rFont val="Times New Roman"/>
        <family val="1"/>
        <charset val="204"/>
      </rPr>
      <t xml:space="preserve">(данные СБР МЕСТНОГО БЮДЖЕТА) </t>
    </r>
  </si>
  <si>
    <r>
      <t xml:space="preserve">МЕСТНЫЙ БЮДЖЕТ (дополнительное софинансирование (при наличии)) </t>
    </r>
    <r>
      <rPr>
        <b/>
        <sz val="11"/>
        <color rgb="FFC00000"/>
        <rFont val="Times New Roman"/>
        <family val="1"/>
        <charset val="204"/>
      </rPr>
      <t>(данные СБР МЕСТНОГО БЮДЖЕТА)</t>
    </r>
  </si>
  <si>
    <t>Цена контракта</t>
  </si>
  <si>
    <t>№ контракта</t>
  </si>
  <si>
    <t>Дата контракта</t>
  </si>
  <si>
    <t>Закон</t>
  </si>
  <si>
    <t>Способ определения поставщика</t>
  </si>
  <si>
    <t>Подрядчик</t>
  </si>
  <si>
    <t>ИНН подрядчика</t>
  </si>
  <si>
    <t>№ 0138300000122000350</t>
  </si>
  <si>
    <t xml:space="preserve">44-ФЗ </t>
  </si>
  <si>
    <t>Электронный аукцион</t>
  </si>
  <si>
    <t>ООО "Леда"</t>
  </si>
  <si>
    <t>4105001111</t>
  </si>
  <si>
    <t>№ 0138300000123000105</t>
  </si>
  <si>
    <t>№14</t>
  </si>
  <si>
    <t>44-ФЗ</t>
  </si>
  <si>
    <t>Единственный поставщик</t>
  </si>
  <si>
    <t>ИП Руда В.Ю.</t>
  </si>
  <si>
    <t>№16</t>
  </si>
  <si>
    <t>№20</t>
  </si>
  <si>
    <t>№23</t>
  </si>
  <si>
    <t>№24</t>
  </si>
  <si>
    <r>
      <t>ФАКТИЧЕСКИЙ КАССОВЫЙ РАСХОД  АССИГНОВАНИЙ ТЕКУЩЕГО ГОДА МУНИЦИПАЛЬНОГО БЮДЖЕТА (</t>
    </r>
    <r>
      <rPr>
        <b/>
        <u/>
        <sz val="11"/>
        <color theme="1"/>
        <rFont val="Times New Roman"/>
        <family val="1"/>
        <charset val="204"/>
      </rPr>
      <t>ПОДВЕДОМСТВЕННОГО УЧРЕЖДЕНИЯ</t>
    </r>
    <r>
      <rPr>
        <b/>
        <sz val="11"/>
        <color theme="1"/>
        <rFont val="Times New Roman"/>
        <family val="1"/>
        <charset val="204"/>
      </rPr>
      <t xml:space="preserve">), рублей 
</t>
    </r>
    <r>
      <rPr>
        <b/>
        <sz val="11"/>
        <color rgb="FFFF0000"/>
        <rFont val="Times New Roman"/>
        <family val="1"/>
        <charset val="204"/>
      </rPr>
      <t xml:space="preserve">(нарастающим итогом с начала текущего года на последнее число отчетного месяца)  </t>
    </r>
  </si>
  <si>
    <r>
      <t xml:space="preserve">ИТОГО 
</t>
    </r>
    <r>
      <rPr>
        <b/>
        <sz val="11"/>
        <color rgb="FFFF0000"/>
        <rFont val="Times New Roman"/>
        <family val="1"/>
        <charset val="204"/>
      </rPr>
      <t xml:space="preserve">(данные СБР МУНИЦИПАЛЬНОГО БЮДЖЕТА) </t>
    </r>
  </si>
  <si>
    <r>
      <t xml:space="preserve">ФЕДЕРАЛЬНЫЙ БЮДЖЕТ </t>
    </r>
    <r>
      <rPr>
        <b/>
        <sz val="11"/>
        <color rgb="FFFF0000"/>
        <rFont val="Times New Roman"/>
        <family val="1"/>
        <charset val="204"/>
      </rPr>
      <t>(данные СБР МУНИЦИПАЛЬНОГО БЮДЖЕТА)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</si>
  <si>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КРАЕВОЙ БЮДЖЕТ </t>
    </r>
    <r>
      <rPr>
        <b/>
        <sz val="11"/>
        <color rgb="FFFF0000"/>
        <rFont val="Times New Roman"/>
        <family val="1"/>
        <charset val="204"/>
      </rPr>
      <t xml:space="preserve">(данные СБР МУНИЦИПАЛЬНОГО БЮДЖЕТА) </t>
    </r>
  </si>
  <si>
    <r>
      <t xml:space="preserve">ВНЕБЮДЖЕТНЫЕ ФОНДЫ 
</t>
    </r>
    <r>
      <rPr>
        <b/>
        <sz val="11"/>
        <color rgb="FFFF0000"/>
        <rFont val="Times New Roman"/>
        <family val="1"/>
        <charset val="204"/>
      </rPr>
      <t xml:space="preserve">(данные СБР МУНИЦИПАЛЬНОГО БЮДЖЕТА) </t>
    </r>
  </si>
  <si>
    <r>
      <t xml:space="preserve">МЕСТНЫЙ БЮДЖЕТ 
(обязательное софинансирование)
</t>
    </r>
    <r>
      <rPr>
        <b/>
        <sz val="11"/>
        <color rgb="FFFF0000"/>
        <rFont val="Times New Roman"/>
        <family val="1"/>
        <charset val="204"/>
      </rPr>
      <t xml:space="preserve">(данные СБР МУНИЦИПАЛЬНОГО БЮДЖЕТА) </t>
    </r>
  </si>
  <si>
    <r>
      <t xml:space="preserve">МЕСТНЫЙ БЮДЖЕТ (дополнительное софинансирование (при наличии)) </t>
    </r>
    <r>
      <rPr>
        <b/>
        <sz val="11"/>
        <color rgb="FFFF0000"/>
        <rFont val="Times New Roman"/>
        <family val="1"/>
        <charset val="204"/>
      </rPr>
      <t>(данные СБР МУНИЦИПАЛЬНОГО БЮДЖЕТА)</t>
    </r>
  </si>
  <si>
    <t>%, КАССОВОЕ ОСВОЕНИЕ</t>
  </si>
  <si>
    <t>Ремонт спортивного зала. Муниципальное бюджетное общеобразовательное учреждение «Средняя школа Вулканного городского поселения»</t>
  </si>
  <si>
    <t xml:space="preserve">ремонт системы отопления спортивного зала, ремонт спортивного зала, электромонтажные работы для освещения спортивного зала </t>
  </si>
  <si>
    <t>Поставка спортивного инвентаря и оборудования</t>
  </si>
  <si>
    <t>Выполнение работ по ремонту помещения коридора спортивного зала, помещений мужской и женской раздевалок в спортивном зале МБОУ «СШ Вулканного ГП»</t>
  </si>
  <si>
    <t>Обустройство тамбура спортивного зала МБОУ "СШ Вулканного ГП"</t>
  </si>
  <si>
    <t>Замена стеклопакетов</t>
  </si>
  <si>
    <t xml:space="preserve">Ремонт отмостки спортивного зала МБОУ «СШ Вулканного ГП» </t>
  </si>
  <si>
    <t>№ Р-1</t>
  </si>
  <si>
    <t xml:space="preserve">ООО «ДАЛЬНЕВОСТОЧНАЯ КРОВЕЛЬНАЯ КОМПАНИЯ» </t>
  </si>
  <si>
    <t>№ А150223-1С</t>
  </si>
  <si>
    <t>ИП Закирничный А.В.</t>
  </si>
  <si>
    <t>№ Р-2</t>
  </si>
  <si>
    <t>ИП Юсупов К.Р.</t>
  </si>
  <si>
    <t xml:space="preserve">№ П5-14 </t>
  </si>
  <si>
    <t>ИП Нуриев Л.А.</t>
  </si>
  <si>
    <t>410120146305</t>
  </si>
  <si>
    <t xml:space="preserve">№ б/н </t>
  </si>
  <si>
    <t>ООО "Эгэ-Пласт"</t>
  </si>
  <si>
    <t>4101112903</t>
  </si>
  <si>
    <t>№ Р-3</t>
  </si>
  <si>
    <t>ООО «Веллкамстрой»</t>
  </si>
  <si>
    <t>на выполнение работ по проектированию и реконструкции здания Муниципального бюджетного учреждения культуры «Межпоселенческий дом культуры и творчества молодежи «Юность» по адресу: г. Елизово, ул. Ленина д.16»</t>
  </si>
  <si>
    <t xml:space="preserve">Подготовка проектно-сметной и рабочей документации и выполнение работ по реконструкции здания </t>
  </si>
  <si>
    <t xml:space="preserve">Капитальный ремонт здания </t>
  </si>
  <si>
    <t>Выполнение работ по разработке ПСД и ремонт системы вентиляции</t>
  </si>
  <si>
    <t xml:space="preserve">Поставка товара (стулья для проведения конференций) </t>
  </si>
  <si>
    <t xml:space="preserve">Поставка товара (активная двухполосная акустическая система) </t>
  </si>
  <si>
    <t xml:space="preserve">Приобретение програмного обеспечения  </t>
  </si>
  <si>
    <t>Приобретение проектора и доп. Оборудования</t>
  </si>
  <si>
    <t>Приобретение звуковой аппаратуры</t>
  </si>
  <si>
    <t xml:space="preserve">Приобретение светодиодного LED экрана (уличный) </t>
  </si>
  <si>
    <t>Приобретение светодиодного LED экрана</t>
  </si>
  <si>
    <t>Приобретение ноутбука и оборудования ля проведения мероприятий</t>
  </si>
  <si>
    <t>Приобретение умного светодиодного LED экрана</t>
  </si>
  <si>
    <t>Приобретение МФУ и аудиосистемы</t>
  </si>
  <si>
    <t>Приобретение Пневмокаркасного модуля</t>
  </si>
  <si>
    <t>комплектация для пневмокаркасного модуля</t>
  </si>
  <si>
    <t>Приобретение надувного оборудования</t>
  </si>
  <si>
    <t>№ 0138300000123000009</t>
  </si>
  <si>
    <t>ООО "АЛЬФА-ГРУПП"</t>
  </si>
  <si>
    <t>№ 01383000001230001970001</t>
  </si>
  <si>
    <t>ООО "Энергострой"</t>
  </si>
  <si>
    <t>№ 0138300000123000239</t>
  </si>
  <si>
    <t>ООО "ЭНЕРГОСТРОЙ"</t>
  </si>
  <si>
    <t>№1231</t>
  </si>
  <si>
    <t>ООО "Трейд-М"</t>
  </si>
  <si>
    <t>№127МС1123</t>
  </si>
  <si>
    <t>ООО "ТехноКит"</t>
  </si>
  <si>
    <t>№5</t>
  </si>
  <si>
    <t>ИП Ким Олег Леонидович</t>
  </si>
  <si>
    <t>№ 51</t>
  </si>
  <si>
    <t>ООО "Пугомакс"</t>
  </si>
  <si>
    <t>№ 50</t>
  </si>
  <si>
    <t>№ 53</t>
  </si>
  <si>
    <t>ООО "ПЕТИПА"</t>
  </si>
  <si>
    <t>№ 55</t>
  </si>
  <si>
    <t>ИП Радецкий П.М.</t>
  </si>
  <si>
    <t>№ 56</t>
  </si>
  <si>
    <t>Камчатская регионгальная общественная патритическая организация "Берега Русской Славы"</t>
  </si>
  <si>
    <t>№ 57</t>
  </si>
  <si>
    <t>Ц76-00016</t>
  </si>
  <si>
    <t>ООО "ДНС-Ритейл"</t>
  </si>
  <si>
    <t>№ 54</t>
  </si>
  <si>
    <t>Ц76-000118</t>
  </si>
  <si>
    <t>№ 19122023</t>
  </si>
  <si>
    <t>ООО "ПневмоСибирь"</t>
  </si>
  <si>
    <t>№ 19122023-1</t>
  </si>
  <si>
    <t>№ 58</t>
  </si>
  <si>
    <t>ООО "ПП" АэроМир"</t>
  </si>
  <si>
    <t>Капитальный ремонт фойе 2 этажа здания МУ "Культурно-досуговый центр "Радуга" (2022 год)</t>
  </si>
  <si>
    <t>№ 0338300001422000002</t>
  </si>
  <si>
    <t>ОБЩЕСТВО С ОГРАНИЧЕННОЙ ОТВЕТСТВЕННОСТЬЮ "СТРОИТЕЛЬ-ПК"</t>
  </si>
  <si>
    <t>Строительство. Спортивный зал единоборств в г. Елизово (2022-2023)</t>
  </si>
  <si>
    <t xml:space="preserve">
№ 0138300000121000356</t>
  </si>
  <si>
    <t>ОБЩЕСТВО С ОГРАНИЧЕННОЙ ОТВЕТСТВЕННОСТЬЮ "ТРЕСТ"</t>
  </si>
  <si>
    <t>Ремонт спортивного зала. Муниципальное бюджетное общеобразовательное учреждение «Елизовская начальная школа №5»</t>
  </si>
  <si>
    <t>Капитальный ремонт спортивного зала МБОУ "Елизовская НШ №5"</t>
  </si>
  <si>
    <t xml:space="preserve">Поставка спортивного инвентаря </t>
  </si>
  <si>
    <t xml:space="preserve">Проведение электромонтажных работ  </t>
  </si>
  <si>
    <t xml:space="preserve">Обустройство тамбура </t>
  </si>
  <si>
    <t>№ ЭА40-23</t>
  </si>
  <si>
    <t>№ 14</t>
  </si>
  <si>
    <t>№ 15</t>
  </si>
  <si>
    <t xml:space="preserve">№ 27 </t>
  </si>
  <si>
    <t>ООО "СМУ-15"</t>
  </si>
  <si>
    <t>ООО "Электрик"</t>
  </si>
  <si>
    <t>Третьяк Р.А.</t>
  </si>
  <si>
    <t>410505252977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</si>
</sst>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rgb="FF000000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1" xfId="1" applyFont="1" applyFill="1" applyBorder="1" applyAlignment="1" applyProtection="1">
      <alignment horizontal="left" vertical="top" wrapText="1"/>
      <protection locked="0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4" fontId="5" fillId="5" borderId="1" xfId="2" applyNumberFormat="1" applyFont="1" applyFill="1" applyBorder="1" applyAlignment="1" applyProtection="1">
      <alignment horizontal="centerContinuous" vertical="center"/>
      <protection locked="0"/>
    </xf>
    <xf numFmtId="4" fontId="2" fillId="5" borderId="1" xfId="2" applyNumberFormat="1" applyFont="1" applyFill="1" applyBorder="1" applyAlignment="1" applyProtection="1">
      <alignment horizontal="centerContinuous" vertical="center"/>
      <protection locked="0"/>
    </xf>
    <xf numFmtId="4" fontId="5" fillId="6" borderId="1" xfId="3" applyNumberFormat="1" applyFont="1" applyFill="1" applyBorder="1" applyAlignment="1" applyProtection="1">
      <alignment horizontal="center" vertical="center" wrapText="1"/>
      <protection locked="0"/>
    </xf>
    <xf numFmtId="4" fontId="2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5" fillId="7" borderId="1" xfId="2" applyNumberFormat="1" applyFont="1" applyFill="1" applyBorder="1" applyAlignment="1" applyProtection="1">
      <alignment horizontal="center" vertical="center" wrapText="1"/>
      <protection locked="0"/>
    </xf>
    <xf numFmtId="4" fontId="5" fillId="9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2" applyNumberFormat="1" applyFont="1" applyFill="1" applyBorder="1" applyAlignment="1" applyProtection="1">
      <alignment horizontal="center" vertical="center" wrapText="1"/>
      <protection locked="0"/>
    </xf>
    <xf numFmtId="14" fontId="5" fillId="10" borderId="1" xfId="2" applyNumberFormat="1" applyFont="1" applyFill="1" applyBorder="1" applyAlignment="1" applyProtection="1">
      <alignment horizontal="center" vertical="center" wrapText="1"/>
      <protection locked="0"/>
    </xf>
    <xf numFmtId="4" fontId="5" fillId="1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8" borderId="1" xfId="4" applyNumberFormat="1" applyFont="1" applyFill="1" applyBorder="1" applyAlignment="1" applyProtection="1">
      <alignment vertical="center" wrapText="1"/>
      <protection locked="0"/>
    </xf>
    <xf numFmtId="14" fontId="7" fillId="8" borderId="1" xfId="4" applyNumberFormat="1" applyFont="1" applyFill="1" applyBorder="1" applyAlignment="1" applyProtection="1">
      <alignment vertical="center" wrapText="1"/>
      <protection locked="0"/>
    </xf>
    <xf numFmtId="4" fontId="7" fillId="8" borderId="1" xfId="4" applyNumberFormat="1" applyFont="1" applyFill="1" applyBorder="1" applyAlignment="1" applyProtection="1">
      <alignment vertical="center" wrapText="1"/>
      <protection locked="0"/>
    </xf>
    <xf numFmtId="1" fontId="7" fillId="8" borderId="1" xfId="4" applyNumberFormat="1" applyFont="1" applyFill="1" applyBorder="1" applyAlignment="1" applyProtection="1">
      <alignment vertical="center" wrapText="1"/>
      <protection locked="0"/>
    </xf>
    <xf numFmtId="0" fontId="7" fillId="8" borderId="1" xfId="4" applyNumberFormat="1" applyFont="1" applyFill="1" applyBorder="1" applyAlignment="1" applyProtection="1">
      <alignment horizontal="center" vertical="center" wrapText="1"/>
      <protection locked="0"/>
    </xf>
    <xf numFmtId="14" fontId="7" fillId="8" borderId="1" xfId="4" applyNumberFormat="1" applyFont="1" applyFill="1" applyBorder="1" applyAlignment="1" applyProtection="1">
      <alignment horizontal="center" vertical="center" wrapText="1"/>
      <protection locked="0"/>
    </xf>
    <xf numFmtId="4" fontId="7" fillId="8" borderId="1" xfId="4" applyNumberFormat="1" applyFont="1" applyFill="1" applyBorder="1" applyAlignment="1" applyProtection="1">
      <alignment horizontal="center" vertical="center" wrapText="1"/>
      <protection locked="0"/>
    </xf>
    <xf numFmtId="1" fontId="7" fillId="8" borderId="1" xfId="4" applyNumberFormat="1" applyFont="1" applyFill="1" applyBorder="1" applyAlignment="1" applyProtection="1">
      <alignment horizontal="center" vertical="center" wrapText="1"/>
      <protection locked="0"/>
    </xf>
    <xf numFmtId="4" fontId="9" fillId="11" borderId="1" xfId="0" applyNumberFormat="1" applyFont="1" applyFill="1" applyBorder="1" applyAlignment="1" applyProtection="1">
      <alignment horizontal="centerContinuous" vertical="center" wrapText="1"/>
      <protection locked="0"/>
    </xf>
    <xf numFmtId="4" fontId="5" fillId="12" borderId="1" xfId="2" applyNumberFormat="1" applyFont="1" applyFill="1" applyBorder="1" applyAlignment="1" applyProtection="1">
      <alignment horizontal="centerContinuous" vertical="center"/>
      <protection locked="0"/>
    </xf>
    <xf numFmtId="4" fontId="9" fillId="13" borderId="1" xfId="0" applyNumberFormat="1" applyFont="1" applyFill="1" applyBorder="1" applyAlignment="1" applyProtection="1">
      <alignment horizontal="left" vertical="center" wrapText="1"/>
      <protection locked="0"/>
    </xf>
    <xf numFmtId="4" fontId="9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4" fontId="12" fillId="0" borderId="1" xfId="0" applyNumberFormat="1" applyFont="1" applyBorder="1" applyAlignment="1">
      <alignment horizontal="left" vertical="center"/>
    </xf>
    <xf numFmtId="11" fontId="4" fillId="3" borderId="1" xfId="2" applyNumberFormat="1" applyFont="1" applyFill="1" applyBorder="1" applyAlignment="1" applyProtection="1">
      <alignment horizontal="left" vertical="top" wrapText="1"/>
      <protection locked="0"/>
    </xf>
    <xf numFmtId="0" fontId="7" fillId="8" borderId="1" xfId="4" applyNumberFormat="1" applyFont="1" applyFill="1" applyBorder="1" applyAlignment="1" applyProtection="1">
      <alignment horizontal="left" vertical="center" wrapText="1"/>
      <protection locked="0"/>
    </xf>
    <xf numFmtId="4" fontId="7" fillId="8" borderId="1" xfId="4" applyNumberFormat="1" applyFont="1" applyFill="1" applyBorder="1" applyAlignment="1" applyProtection="1">
      <alignment horizontal="left" vertical="center" wrapText="1"/>
      <protection locked="0"/>
    </xf>
    <xf numFmtId="0" fontId="9" fillId="2" borderId="1" xfId="2" applyFont="1" applyFill="1" applyBorder="1" applyAlignment="1" applyProtection="1">
      <alignment horizontal="left" vertical="top" wrapText="1"/>
      <protection locked="0"/>
    </xf>
    <xf numFmtId="10" fontId="0" fillId="0" borderId="1" xfId="0" applyNumberFormat="1" applyBorder="1"/>
  </cellXfs>
  <cellStyles count="5">
    <cellStyle name="Гиперссылка" xfId="4" builtinId="8"/>
    <cellStyle name="Обычный" xfId="0" builtinId="0"/>
    <cellStyle name="Обычный 2" xfId="2"/>
    <cellStyle name="Обычный 2 2" xfId="1"/>
    <cellStyle name="Финансовый 2" xfId="3"/>
  </cellStyles>
  <dxfs count="2">
    <dxf>
      <font>
        <u/>
        <color rgb="FFFF0000"/>
      </font>
    </dxf>
    <dxf>
      <font>
        <u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AA48"/>
  <sheetViews>
    <sheetView tabSelected="1" view="pageBreakPreview" topLeftCell="D1" zoomScale="60" zoomScaleNormal="70" workbookViewId="0">
      <pane ySplit="6" topLeftCell="A38" activePane="bottomLeft" state="frozen"/>
      <selection activeCell="D1" sqref="D1"/>
      <selection pane="bottomLeft" activeCell="M47" sqref="M47"/>
    </sheetView>
  </sheetViews>
  <sheetFormatPr defaultRowHeight="15" x14ac:dyDescent="0.25"/>
  <cols>
    <col min="7" max="7" width="27.42578125" customWidth="1"/>
    <col min="8" max="8" width="17.42578125" customWidth="1"/>
    <col min="9" max="9" width="16" customWidth="1"/>
    <col min="10" max="10" width="18.85546875" customWidth="1"/>
    <col min="11" max="11" width="15.140625" customWidth="1"/>
    <col min="12" max="12" width="16.5703125" customWidth="1"/>
    <col min="13" max="13" width="19.28515625" customWidth="1"/>
    <col min="14" max="14" width="16.85546875" customWidth="1"/>
    <col min="15" max="15" width="17.140625" customWidth="1"/>
    <col min="16" max="16" width="16" customWidth="1"/>
    <col min="17" max="17" width="12.85546875" customWidth="1"/>
    <col min="18" max="18" width="19" customWidth="1"/>
    <col min="19" max="19" width="30.28515625" customWidth="1"/>
    <col min="20" max="20" width="18.85546875" customWidth="1"/>
    <col min="21" max="21" width="20.140625" customWidth="1"/>
    <col min="22" max="22" width="17.42578125" customWidth="1"/>
    <col min="23" max="23" width="16" customWidth="1"/>
    <col min="24" max="24" width="14.85546875" customWidth="1"/>
    <col min="25" max="25" width="18.85546875" customWidth="1"/>
    <col min="26" max="26" width="21.140625" customWidth="1"/>
    <col min="27" max="27" width="15.140625" customWidth="1"/>
  </cols>
  <sheetData>
    <row r="5" spans="7:27" ht="53.25" customHeight="1" x14ac:dyDescent="0.25">
      <c r="H5" s="4" t="s">
        <v>9</v>
      </c>
      <c r="I5" s="5"/>
      <c r="J5" s="5"/>
      <c r="K5" s="5"/>
      <c r="L5" s="4"/>
      <c r="M5" s="4"/>
      <c r="U5" s="21" t="s">
        <v>37</v>
      </c>
      <c r="V5" s="22"/>
      <c r="W5" s="22"/>
      <c r="X5" s="22"/>
      <c r="Y5" s="22"/>
      <c r="Z5" s="22"/>
      <c r="AA5" s="22"/>
    </row>
    <row r="6" spans="7:27" ht="121.5" customHeight="1" x14ac:dyDescent="0.25">
      <c r="G6" s="3" t="s">
        <v>8</v>
      </c>
      <c r="H6" s="6" t="s">
        <v>10</v>
      </c>
      <c r="I6" s="7" t="s">
        <v>11</v>
      </c>
      <c r="J6" s="7" t="s">
        <v>12</v>
      </c>
      <c r="K6" s="7" t="s">
        <v>13</v>
      </c>
      <c r="L6" s="8" t="s">
        <v>14</v>
      </c>
      <c r="M6" s="8" t="s">
        <v>15</v>
      </c>
      <c r="N6" s="9" t="s">
        <v>16</v>
      </c>
      <c r="O6" s="10" t="s">
        <v>17</v>
      </c>
      <c r="P6" s="11" t="s">
        <v>18</v>
      </c>
      <c r="Q6" s="12" t="s">
        <v>19</v>
      </c>
      <c r="R6" s="12" t="s">
        <v>20</v>
      </c>
      <c r="S6" s="12" t="s">
        <v>21</v>
      </c>
      <c r="T6" s="10" t="s">
        <v>22</v>
      </c>
      <c r="U6" s="23" t="s">
        <v>38</v>
      </c>
      <c r="V6" s="24" t="s">
        <v>39</v>
      </c>
      <c r="W6" s="24" t="s">
        <v>40</v>
      </c>
      <c r="X6" s="24" t="s">
        <v>41</v>
      </c>
      <c r="Y6" s="24" t="s">
        <v>42</v>
      </c>
      <c r="Z6" s="24" t="s">
        <v>43</v>
      </c>
      <c r="AA6" s="24" t="s">
        <v>44</v>
      </c>
    </row>
    <row r="7" spans="7:27" ht="42.75" x14ac:dyDescent="0.25">
      <c r="G7" s="1" t="s">
        <v>0</v>
      </c>
      <c r="H7" s="26">
        <v>26751170</v>
      </c>
      <c r="I7" s="26">
        <v>23486254.52</v>
      </c>
      <c r="J7" s="26">
        <v>2997403.78</v>
      </c>
      <c r="K7" s="26">
        <v>0</v>
      </c>
      <c r="L7" s="26">
        <v>267511.7</v>
      </c>
      <c r="M7" s="26">
        <v>0</v>
      </c>
      <c r="N7" s="26">
        <v>26751170</v>
      </c>
      <c r="O7" s="13"/>
      <c r="P7" s="14"/>
      <c r="Q7" s="15"/>
      <c r="R7" s="15"/>
      <c r="S7" s="13"/>
      <c r="T7" s="16"/>
      <c r="U7" s="26">
        <v>26751170</v>
      </c>
      <c r="V7" s="26">
        <v>23486254.52</v>
      </c>
      <c r="W7" s="26">
        <v>2997403.7800000003</v>
      </c>
      <c r="X7" s="26">
        <v>0</v>
      </c>
      <c r="Y7" s="26">
        <v>267511.7</v>
      </c>
      <c r="Z7" s="26">
        <v>0</v>
      </c>
      <c r="AA7" s="31">
        <v>1</v>
      </c>
    </row>
    <row r="8" spans="7:27" ht="60" x14ac:dyDescent="0.25">
      <c r="G8" s="2" t="s">
        <v>1</v>
      </c>
      <c r="H8" s="26">
        <v>15914201.609999999</v>
      </c>
      <c r="I8" s="26">
        <v>13971911.859999999</v>
      </c>
      <c r="J8" s="26">
        <v>1783147.73</v>
      </c>
      <c r="K8" s="26"/>
      <c r="L8" s="26">
        <v>159142.01999999999</v>
      </c>
      <c r="M8" s="26"/>
      <c r="N8" s="26">
        <v>15914201.609999999</v>
      </c>
      <c r="O8" s="13" t="s">
        <v>23</v>
      </c>
      <c r="P8" s="14">
        <v>44943</v>
      </c>
      <c r="Q8" s="15" t="s">
        <v>24</v>
      </c>
      <c r="R8" s="29" t="s">
        <v>25</v>
      </c>
      <c r="S8" s="13" t="s">
        <v>26</v>
      </c>
      <c r="T8" s="16" t="s">
        <v>27</v>
      </c>
      <c r="U8" s="26">
        <v>15914201.609999999</v>
      </c>
      <c r="V8" s="26">
        <v>13971911.859999999</v>
      </c>
      <c r="W8" s="26">
        <v>1783147.73</v>
      </c>
      <c r="X8" s="26">
        <v>0</v>
      </c>
      <c r="Y8" s="26">
        <v>159142.01999999999</v>
      </c>
      <c r="Z8" s="26">
        <v>0</v>
      </c>
      <c r="AA8" s="31"/>
    </row>
    <row r="9" spans="7:27" ht="56.25" x14ac:dyDescent="0.25">
      <c r="G9" s="2" t="s">
        <v>2</v>
      </c>
      <c r="H9" s="26">
        <v>9070865.8000000007</v>
      </c>
      <c r="I9" s="26">
        <v>7963788.6100000003</v>
      </c>
      <c r="J9" s="26">
        <v>1016368.53</v>
      </c>
      <c r="K9" s="26"/>
      <c r="L9" s="26">
        <v>90708.66</v>
      </c>
      <c r="M9" s="26"/>
      <c r="N9" s="26">
        <v>9070865.8000000007</v>
      </c>
      <c r="O9" s="13" t="s">
        <v>28</v>
      </c>
      <c r="P9" s="14">
        <v>45088</v>
      </c>
      <c r="Q9" s="15" t="s">
        <v>24</v>
      </c>
      <c r="R9" s="29" t="s">
        <v>25</v>
      </c>
      <c r="S9" s="13" t="s">
        <v>26</v>
      </c>
      <c r="T9" s="16" t="s">
        <v>27</v>
      </c>
      <c r="U9" s="26">
        <v>9070865.8000000007</v>
      </c>
      <c r="V9" s="26">
        <v>7963788.6100000003</v>
      </c>
      <c r="W9" s="26">
        <v>1016368.53</v>
      </c>
      <c r="X9" s="26"/>
      <c r="Y9" s="26">
        <v>90708.66</v>
      </c>
      <c r="Z9" s="26">
        <v>0</v>
      </c>
      <c r="AA9" s="31"/>
    </row>
    <row r="10" spans="7:27" ht="37.5" x14ac:dyDescent="0.25">
      <c r="G10" s="2" t="s">
        <v>3</v>
      </c>
      <c r="H10" s="26">
        <v>581266.76</v>
      </c>
      <c r="I10" s="26">
        <v>510324.56</v>
      </c>
      <c r="J10" s="26">
        <v>65129.53</v>
      </c>
      <c r="K10" s="26"/>
      <c r="L10" s="26">
        <v>5812.67</v>
      </c>
      <c r="M10" s="26"/>
      <c r="N10" s="26">
        <v>581266.76</v>
      </c>
      <c r="O10" s="13" t="s">
        <v>29</v>
      </c>
      <c r="P10" s="14">
        <v>45110</v>
      </c>
      <c r="Q10" s="15" t="s">
        <v>30</v>
      </c>
      <c r="R10" s="29" t="s">
        <v>31</v>
      </c>
      <c r="S10" s="13" t="s">
        <v>32</v>
      </c>
      <c r="T10" s="16">
        <v>410550848000</v>
      </c>
      <c r="U10" s="26">
        <v>581266.76</v>
      </c>
      <c r="V10" s="26">
        <v>510324.56</v>
      </c>
      <c r="W10" s="26">
        <v>65129.53</v>
      </c>
      <c r="X10" s="26">
        <v>0</v>
      </c>
      <c r="Y10" s="26">
        <v>5812.67</v>
      </c>
      <c r="Z10" s="26">
        <v>0</v>
      </c>
      <c r="AA10" s="31"/>
    </row>
    <row r="11" spans="7:27" ht="45" x14ac:dyDescent="0.25">
      <c r="G11" s="2" t="s">
        <v>4</v>
      </c>
      <c r="H11" s="26">
        <v>222072.95</v>
      </c>
      <c r="I11" s="26">
        <v>194969.48</v>
      </c>
      <c r="J11" s="26">
        <v>24882.74</v>
      </c>
      <c r="K11" s="26"/>
      <c r="L11" s="26">
        <v>2220.73</v>
      </c>
      <c r="M11" s="26"/>
      <c r="N11" s="26">
        <v>222072.95</v>
      </c>
      <c r="O11" s="13" t="s">
        <v>33</v>
      </c>
      <c r="P11" s="14">
        <v>45131</v>
      </c>
      <c r="Q11" s="15" t="s">
        <v>30</v>
      </c>
      <c r="R11" s="29" t="s">
        <v>31</v>
      </c>
      <c r="S11" s="13" t="s">
        <v>32</v>
      </c>
      <c r="T11" s="16">
        <v>410550848000</v>
      </c>
      <c r="U11" s="26">
        <v>222072.95</v>
      </c>
      <c r="V11" s="26">
        <v>194969.48</v>
      </c>
      <c r="W11" s="26">
        <v>24882.74</v>
      </c>
      <c r="X11" s="26">
        <v>0</v>
      </c>
      <c r="Y11" s="26">
        <v>2220.73</v>
      </c>
      <c r="Z11" s="26">
        <v>0</v>
      </c>
      <c r="AA11" s="31"/>
    </row>
    <row r="12" spans="7:27" ht="37.5" x14ac:dyDescent="0.25">
      <c r="G12" s="2" t="s">
        <v>5</v>
      </c>
      <c r="H12" s="26">
        <v>291239.09000000003</v>
      </c>
      <c r="I12" s="26">
        <v>255694.07</v>
      </c>
      <c r="J12" s="26">
        <v>32632.639999999999</v>
      </c>
      <c r="K12" s="26">
        <v>0</v>
      </c>
      <c r="L12" s="26">
        <v>2912.38</v>
      </c>
      <c r="M12" s="26"/>
      <c r="N12" s="26">
        <v>291239.09000000003</v>
      </c>
      <c r="O12" s="13" t="s">
        <v>34</v>
      </c>
      <c r="P12" s="14">
        <v>45161</v>
      </c>
      <c r="Q12" s="15" t="s">
        <v>30</v>
      </c>
      <c r="R12" s="29" t="s">
        <v>31</v>
      </c>
      <c r="S12" s="13" t="s">
        <v>32</v>
      </c>
      <c r="T12" s="16">
        <v>410550848000</v>
      </c>
      <c r="U12" s="26">
        <v>291239.09000000003</v>
      </c>
      <c r="V12" s="26">
        <v>255694.07</v>
      </c>
      <c r="W12" s="26">
        <v>32632.639999999999</v>
      </c>
      <c r="X12" s="26">
        <v>0</v>
      </c>
      <c r="Y12" s="26">
        <v>2912.38</v>
      </c>
      <c r="Z12" s="26">
        <v>0</v>
      </c>
      <c r="AA12" s="31"/>
    </row>
    <row r="13" spans="7:27" ht="37.5" x14ac:dyDescent="0.25">
      <c r="G13" s="2" t="s">
        <v>6</v>
      </c>
      <c r="H13" s="26">
        <v>599369.96999999986</v>
      </c>
      <c r="I13" s="26">
        <v>526218.31999999995</v>
      </c>
      <c r="J13" s="26">
        <v>67157.95</v>
      </c>
      <c r="K13" s="26">
        <v>0</v>
      </c>
      <c r="L13" s="26">
        <v>5993.7</v>
      </c>
      <c r="M13" s="26">
        <v>0</v>
      </c>
      <c r="N13" s="26">
        <v>599369.96999999986</v>
      </c>
      <c r="O13" s="17" t="s">
        <v>35</v>
      </c>
      <c r="P13" s="18">
        <v>45246</v>
      </c>
      <c r="Q13" s="19" t="s">
        <v>30</v>
      </c>
      <c r="R13" s="29" t="s">
        <v>31</v>
      </c>
      <c r="S13" s="28" t="s">
        <v>32</v>
      </c>
      <c r="T13" s="20">
        <v>410550848000</v>
      </c>
      <c r="U13" s="26">
        <v>599369.96999999986</v>
      </c>
      <c r="V13" s="26">
        <v>526218.31999999995</v>
      </c>
      <c r="W13" s="26">
        <v>67157.95</v>
      </c>
      <c r="X13" s="26">
        <v>0</v>
      </c>
      <c r="Y13" s="26">
        <v>5993.7</v>
      </c>
      <c r="Z13" s="26">
        <v>0</v>
      </c>
      <c r="AA13" s="31"/>
    </row>
    <row r="14" spans="7:27" ht="45" x14ac:dyDescent="0.25">
      <c r="G14" s="2" t="s">
        <v>7</v>
      </c>
      <c r="H14" s="26">
        <v>72153.819999999992</v>
      </c>
      <c r="I14" s="26">
        <v>63347.62</v>
      </c>
      <c r="J14" s="26">
        <v>8084.66</v>
      </c>
      <c r="K14" s="26">
        <v>0</v>
      </c>
      <c r="L14" s="26">
        <v>721.54</v>
      </c>
      <c r="M14" s="26">
        <v>0</v>
      </c>
      <c r="N14" s="26">
        <v>72153.819999999992</v>
      </c>
      <c r="O14" s="17" t="s">
        <v>36</v>
      </c>
      <c r="P14" s="18">
        <v>45246</v>
      </c>
      <c r="Q14" s="19" t="s">
        <v>30</v>
      </c>
      <c r="R14" s="29" t="s">
        <v>31</v>
      </c>
      <c r="S14" s="28" t="s">
        <v>32</v>
      </c>
      <c r="T14" s="20">
        <v>410550848000</v>
      </c>
      <c r="U14" s="26">
        <v>72153.819999999992</v>
      </c>
      <c r="V14" s="26">
        <v>63347.62</v>
      </c>
      <c r="W14" s="26">
        <v>8084.66</v>
      </c>
      <c r="X14" s="26">
        <v>0</v>
      </c>
      <c r="Y14" s="26">
        <v>721.54</v>
      </c>
      <c r="Z14" s="26">
        <v>0</v>
      </c>
      <c r="AA14" s="31"/>
    </row>
    <row r="15" spans="7:27" ht="99.75" x14ac:dyDescent="0.25">
      <c r="G15" s="1" t="s">
        <v>45</v>
      </c>
      <c r="H15" s="26">
        <v>6884988.3499999996</v>
      </c>
      <c r="I15" s="26">
        <v>6747977.0999999996</v>
      </c>
      <c r="J15" s="26">
        <v>68161.37</v>
      </c>
      <c r="K15" s="26"/>
      <c r="L15" s="26">
        <v>68849.88</v>
      </c>
      <c r="M15" s="26">
        <v>0</v>
      </c>
      <c r="N15" s="26">
        <v>6884988.3500000006</v>
      </c>
      <c r="O15" s="17"/>
      <c r="P15" s="18"/>
      <c r="Q15" s="19"/>
      <c r="R15" s="29"/>
      <c r="S15" s="28"/>
      <c r="T15" s="20"/>
      <c r="U15" s="26">
        <v>6884988.3500000006</v>
      </c>
      <c r="V15" s="26">
        <v>6747977.1000000006</v>
      </c>
      <c r="W15" s="26">
        <v>68161.37</v>
      </c>
      <c r="X15" s="26">
        <v>0</v>
      </c>
      <c r="Y15" s="26">
        <v>68849.88</v>
      </c>
      <c r="Z15" s="26">
        <v>0</v>
      </c>
      <c r="AA15" s="31">
        <v>1.0000000000000002</v>
      </c>
    </row>
    <row r="16" spans="7:27" ht="91.5" customHeight="1" x14ac:dyDescent="0.25">
      <c r="G16" s="27" t="s">
        <v>46</v>
      </c>
      <c r="H16" s="26"/>
      <c r="I16" s="26"/>
      <c r="J16" s="26"/>
      <c r="K16" s="26"/>
      <c r="L16" s="26"/>
      <c r="M16" s="26"/>
      <c r="N16" s="26">
        <v>4176076.21</v>
      </c>
      <c r="O16" s="17" t="s">
        <v>52</v>
      </c>
      <c r="P16" s="18">
        <v>44991</v>
      </c>
      <c r="Q16" s="19" t="s">
        <v>24</v>
      </c>
      <c r="R16" s="29" t="s">
        <v>25</v>
      </c>
      <c r="S16" s="28" t="s">
        <v>53</v>
      </c>
      <c r="T16" s="20">
        <v>4102012806</v>
      </c>
      <c r="U16" s="26">
        <v>4176076.21</v>
      </c>
      <c r="V16" s="26">
        <v>4092972.31</v>
      </c>
      <c r="W16" s="26">
        <v>41343.14</v>
      </c>
      <c r="X16" s="26">
        <v>0</v>
      </c>
      <c r="Y16" s="26">
        <v>41760.76</v>
      </c>
      <c r="Z16" s="26"/>
      <c r="AA16" s="31"/>
    </row>
    <row r="17" spans="7:27" ht="84" customHeight="1" x14ac:dyDescent="0.25">
      <c r="G17" s="27" t="s">
        <v>47</v>
      </c>
      <c r="H17" s="26"/>
      <c r="I17" s="26"/>
      <c r="J17" s="26"/>
      <c r="K17" s="26"/>
      <c r="L17" s="26"/>
      <c r="M17" s="26"/>
      <c r="N17" s="26">
        <v>500000</v>
      </c>
      <c r="O17" s="17" t="s">
        <v>54</v>
      </c>
      <c r="P17" s="18">
        <v>44972</v>
      </c>
      <c r="Q17" s="19" t="s">
        <v>24</v>
      </c>
      <c r="R17" s="29" t="s">
        <v>31</v>
      </c>
      <c r="S17" s="28" t="s">
        <v>55</v>
      </c>
      <c r="T17" s="20">
        <v>667005506197</v>
      </c>
      <c r="U17" s="26">
        <v>500000</v>
      </c>
      <c r="V17" s="26">
        <v>490050</v>
      </c>
      <c r="W17" s="26">
        <v>4950</v>
      </c>
      <c r="X17" s="26">
        <v>0</v>
      </c>
      <c r="Y17" s="26">
        <v>5000</v>
      </c>
      <c r="Z17" s="26">
        <v>0</v>
      </c>
      <c r="AA17" s="31"/>
    </row>
    <row r="18" spans="7:27" ht="105" x14ac:dyDescent="0.25">
      <c r="G18" s="27" t="s">
        <v>48</v>
      </c>
      <c r="H18" s="26"/>
      <c r="I18" s="26"/>
      <c r="J18" s="26"/>
      <c r="K18" s="26"/>
      <c r="L18" s="26"/>
      <c r="M18" s="26"/>
      <c r="N18" s="26">
        <v>845585.2</v>
      </c>
      <c r="O18" s="17" t="s">
        <v>56</v>
      </c>
      <c r="P18" s="18">
        <v>45062</v>
      </c>
      <c r="Q18" s="19" t="s">
        <v>24</v>
      </c>
      <c r="R18" s="29" t="s">
        <v>25</v>
      </c>
      <c r="S18" s="28" t="s">
        <v>57</v>
      </c>
      <c r="T18" s="20">
        <v>410123737803</v>
      </c>
      <c r="U18" s="26">
        <v>845585.20000000007</v>
      </c>
      <c r="V18" s="26">
        <v>828758.06</v>
      </c>
      <c r="W18" s="26">
        <v>8371.2900000000009</v>
      </c>
      <c r="X18" s="26">
        <v>0</v>
      </c>
      <c r="Y18" s="26">
        <v>8455.85</v>
      </c>
      <c r="Z18" s="26"/>
      <c r="AA18" s="31"/>
    </row>
    <row r="19" spans="7:27" ht="45" x14ac:dyDescent="0.25">
      <c r="G19" s="27" t="s">
        <v>49</v>
      </c>
      <c r="H19" s="26"/>
      <c r="I19" s="26"/>
      <c r="J19" s="26"/>
      <c r="K19" s="26"/>
      <c r="L19" s="26"/>
      <c r="M19" s="26"/>
      <c r="N19" s="26">
        <v>527562</v>
      </c>
      <c r="O19" s="17" t="s">
        <v>58</v>
      </c>
      <c r="P19" s="18">
        <v>45077</v>
      </c>
      <c r="Q19" s="19" t="s">
        <v>24</v>
      </c>
      <c r="R19" s="29" t="s">
        <v>31</v>
      </c>
      <c r="S19" s="28" t="s">
        <v>59</v>
      </c>
      <c r="T19" s="20" t="s">
        <v>60</v>
      </c>
      <c r="U19" s="26">
        <v>527562</v>
      </c>
      <c r="V19" s="26">
        <v>517063.52</v>
      </c>
      <c r="W19" s="26">
        <v>5222.8599999999997</v>
      </c>
      <c r="X19" s="26">
        <v>0</v>
      </c>
      <c r="Y19" s="26">
        <v>5275.62</v>
      </c>
      <c r="Z19" s="26"/>
      <c r="AA19" s="31"/>
    </row>
    <row r="20" spans="7:27" ht="37.5" x14ac:dyDescent="0.25">
      <c r="G20" s="27" t="s">
        <v>50</v>
      </c>
      <c r="H20" s="26"/>
      <c r="I20" s="26"/>
      <c r="J20" s="26"/>
      <c r="K20" s="26"/>
      <c r="L20" s="26"/>
      <c r="M20" s="26"/>
      <c r="N20" s="26">
        <v>135001.37</v>
      </c>
      <c r="O20" s="17" t="s">
        <v>61</v>
      </c>
      <c r="P20" s="18">
        <v>45041</v>
      </c>
      <c r="Q20" s="19" t="s">
        <v>24</v>
      </c>
      <c r="R20" s="29" t="s">
        <v>31</v>
      </c>
      <c r="S20" s="28" t="s">
        <v>62</v>
      </c>
      <c r="T20" s="20" t="s">
        <v>63</v>
      </c>
      <c r="U20" s="26">
        <v>135001.37</v>
      </c>
      <c r="V20" s="26">
        <v>132314.84</v>
      </c>
      <c r="W20" s="26">
        <v>1336.52</v>
      </c>
      <c r="X20" s="26">
        <v>0</v>
      </c>
      <c r="Y20" s="26">
        <v>1350.01</v>
      </c>
      <c r="Z20" s="26"/>
      <c r="AA20" s="31"/>
    </row>
    <row r="21" spans="7:27" ht="45" x14ac:dyDescent="0.25">
      <c r="G21" s="27" t="s">
        <v>51</v>
      </c>
      <c r="H21" s="26"/>
      <c r="I21" s="26"/>
      <c r="J21" s="26"/>
      <c r="K21" s="26"/>
      <c r="L21" s="26"/>
      <c r="M21" s="26"/>
      <c r="N21" s="26">
        <v>700763.57</v>
      </c>
      <c r="O21" s="17" t="s">
        <v>64</v>
      </c>
      <c r="P21" s="18">
        <v>45096</v>
      </c>
      <c r="Q21" s="19" t="s">
        <v>24</v>
      </c>
      <c r="R21" s="29" t="s">
        <v>25</v>
      </c>
      <c r="S21" s="28" t="s">
        <v>65</v>
      </c>
      <c r="T21" s="20">
        <v>4101153709</v>
      </c>
      <c r="U21" s="26">
        <v>700763.57000000007</v>
      </c>
      <c r="V21" s="26">
        <v>686818.37</v>
      </c>
      <c r="W21" s="26">
        <v>6937.56</v>
      </c>
      <c r="X21" s="26">
        <v>0</v>
      </c>
      <c r="Y21" s="26">
        <v>7007.64</v>
      </c>
      <c r="Z21" s="26"/>
      <c r="AA21" s="31"/>
    </row>
    <row r="22" spans="7:27" ht="156.75" x14ac:dyDescent="0.25">
      <c r="G22" s="30" t="s">
        <v>66</v>
      </c>
      <c r="H22" s="26">
        <v>51994710.000000007</v>
      </c>
      <c r="I22" s="26">
        <v>6459844.5300000003</v>
      </c>
      <c r="J22" s="26">
        <v>43790257.450000003</v>
      </c>
      <c r="K22" s="26">
        <v>0</v>
      </c>
      <c r="L22" s="26">
        <v>1744608.02</v>
      </c>
      <c r="M22" s="26">
        <v>0</v>
      </c>
      <c r="N22" s="26">
        <v>43280759.599999987</v>
      </c>
      <c r="O22" s="25"/>
      <c r="P22" s="25"/>
      <c r="Q22" s="25"/>
      <c r="R22" s="25"/>
      <c r="S22" s="25"/>
      <c r="T22" s="20">
        <v>4100041696</v>
      </c>
      <c r="U22" s="26">
        <v>49612956.079999991</v>
      </c>
      <c r="V22" s="26">
        <v>6459844.5300000003</v>
      </c>
      <c r="W22" s="26">
        <v>41408503.529999986</v>
      </c>
      <c r="X22" s="26">
        <v>0</v>
      </c>
      <c r="Y22" s="26">
        <v>1744608.02</v>
      </c>
      <c r="Z22" s="26">
        <v>0</v>
      </c>
      <c r="AA22" s="31">
        <v>0.95419237995557593</v>
      </c>
    </row>
    <row r="23" spans="7:27" ht="75" x14ac:dyDescent="0.25">
      <c r="G23" s="27" t="s">
        <v>67</v>
      </c>
      <c r="H23" s="26">
        <v>3519663.14</v>
      </c>
      <c r="I23" s="26">
        <v>0</v>
      </c>
      <c r="J23" s="26">
        <v>3519663.14</v>
      </c>
      <c r="K23" s="26">
        <v>0</v>
      </c>
      <c r="L23" s="26"/>
      <c r="M23" s="26"/>
      <c r="N23" s="26">
        <v>3519663.14</v>
      </c>
      <c r="O23" s="17" t="s">
        <v>83</v>
      </c>
      <c r="P23" s="18">
        <v>44985</v>
      </c>
      <c r="Q23" s="19" t="s">
        <v>30</v>
      </c>
      <c r="R23" s="29" t="s">
        <v>25</v>
      </c>
      <c r="S23" s="28" t="s">
        <v>84</v>
      </c>
      <c r="T23" s="20">
        <v>4101174106</v>
      </c>
      <c r="U23" s="26">
        <v>3519663.14</v>
      </c>
      <c r="V23" s="26">
        <v>0</v>
      </c>
      <c r="W23" s="26">
        <v>3519663.14</v>
      </c>
      <c r="X23" s="26">
        <v>0</v>
      </c>
      <c r="Y23" s="26">
        <v>0</v>
      </c>
      <c r="Z23" s="26"/>
      <c r="AA23" s="31">
        <v>1</v>
      </c>
    </row>
    <row r="24" spans="7:27" ht="56.25" x14ac:dyDescent="0.25">
      <c r="G24" s="27" t="s">
        <v>68</v>
      </c>
      <c r="H24" s="26">
        <v>31735094.129999999</v>
      </c>
      <c r="I24" s="26">
        <v>6459844.5300000003</v>
      </c>
      <c r="J24" s="26">
        <v>23530641.579999998</v>
      </c>
      <c r="K24" s="26">
        <v>0</v>
      </c>
      <c r="L24" s="26">
        <v>1744608.02</v>
      </c>
      <c r="M24" s="26">
        <v>0</v>
      </c>
      <c r="N24" s="26">
        <v>31887917.899999999</v>
      </c>
      <c r="O24" s="17" t="s">
        <v>85</v>
      </c>
      <c r="P24" s="18">
        <v>45212</v>
      </c>
      <c r="Q24" s="19" t="s">
        <v>30</v>
      </c>
      <c r="R24" s="29" t="s">
        <v>25</v>
      </c>
      <c r="S24" s="28" t="s">
        <v>86</v>
      </c>
      <c r="T24" s="20">
        <v>4101174106</v>
      </c>
      <c r="U24" s="26">
        <v>29353340.210000001</v>
      </c>
      <c r="V24" s="26">
        <v>6459844.5300000003</v>
      </c>
      <c r="W24" s="26">
        <v>21148887.66</v>
      </c>
      <c r="X24" s="26">
        <v>0</v>
      </c>
      <c r="Y24" s="26">
        <v>1744608.02</v>
      </c>
      <c r="Z24" s="26">
        <v>0</v>
      </c>
      <c r="AA24" s="31">
        <v>0.92494889379425327</v>
      </c>
    </row>
    <row r="25" spans="7:27" ht="56.25" x14ac:dyDescent="0.25">
      <c r="G25" s="27" t="s">
        <v>69</v>
      </c>
      <c r="H25" s="26">
        <v>9000000</v>
      </c>
      <c r="I25" s="26">
        <v>0</v>
      </c>
      <c r="J25" s="26">
        <v>9000000</v>
      </c>
      <c r="K25" s="26">
        <v>0</v>
      </c>
      <c r="L25" s="26">
        <v>0</v>
      </c>
      <c r="M25" s="26">
        <v>0</v>
      </c>
      <c r="N25" s="26">
        <v>0</v>
      </c>
      <c r="O25" s="17" t="s">
        <v>87</v>
      </c>
      <c r="P25" s="18">
        <v>45279</v>
      </c>
      <c r="Q25" s="19" t="s">
        <v>30</v>
      </c>
      <c r="R25" s="29" t="s">
        <v>25</v>
      </c>
      <c r="S25" s="28" t="s">
        <v>88</v>
      </c>
      <c r="T25" s="20">
        <v>4345506589</v>
      </c>
      <c r="U25" s="26">
        <v>9000000</v>
      </c>
      <c r="V25" s="26">
        <v>0</v>
      </c>
      <c r="W25" s="26">
        <v>9000000</v>
      </c>
      <c r="X25" s="26">
        <v>0</v>
      </c>
      <c r="Y25" s="26">
        <v>0</v>
      </c>
      <c r="Z25" s="26">
        <v>0</v>
      </c>
      <c r="AA25" s="31">
        <v>1</v>
      </c>
    </row>
    <row r="26" spans="7:27" ht="45" x14ac:dyDescent="0.25">
      <c r="G26" s="27" t="s">
        <v>70</v>
      </c>
      <c r="H26" s="26">
        <v>280000</v>
      </c>
      <c r="I26" s="26">
        <v>0</v>
      </c>
      <c r="J26" s="26">
        <v>280000</v>
      </c>
      <c r="K26" s="26">
        <v>0</v>
      </c>
      <c r="L26" s="26">
        <v>0</v>
      </c>
      <c r="M26" s="26">
        <v>0</v>
      </c>
      <c r="N26" s="26">
        <v>280000</v>
      </c>
      <c r="O26" s="17" t="s">
        <v>89</v>
      </c>
      <c r="P26" s="18"/>
      <c r="Q26" s="19" t="s">
        <v>30</v>
      </c>
      <c r="R26" s="29" t="s">
        <v>31</v>
      </c>
      <c r="S26" s="28" t="s">
        <v>90</v>
      </c>
      <c r="T26" s="20">
        <v>2721246653</v>
      </c>
      <c r="U26" s="26">
        <v>280000</v>
      </c>
      <c r="V26" s="26">
        <v>0</v>
      </c>
      <c r="W26" s="26">
        <v>280000</v>
      </c>
      <c r="X26" s="26">
        <v>0</v>
      </c>
      <c r="Y26" s="26">
        <v>0</v>
      </c>
      <c r="Z26" s="26">
        <v>0</v>
      </c>
      <c r="AA26" s="31">
        <v>1</v>
      </c>
    </row>
    <row r="27" spans="7:27" ht="45" x14ac:dyDescent="0.25">
      <c r="G27" s="27" t="s">
        <v>71</v>
      </c>
      <c r="H27" s="26">
        <v>600000</v>
      </c>
      <c r="I27" s="26">
        <v>0</v>
      </c>
      <c r="J27" s="26">
        <v>600000</v>
      </c>
      <c r="K27" s="26">
        <v>0</v>
      </c>
      <c r="L27" s="26">
        <v>0</v>
      </c>
      <c r="M27" s="26">
        <v>0</v>
      </c>
      <c r="N27" s="26">
        <v>600000</v>
      </c>
      <c r="O27" s="17" t="s">
        <v>91</v>
      </c>
      <c r="P27" s="18"/>
      <c r="Q27" s="19" t="s">
        <v>30</v>
      </c>
      <c r="R27" s="29" t="s">
        <v>31</v>
      </c>
      <c r="S27" s="28" t="s">
        <v>92</v>
      </c>
      <c r="T27" s="20">
        <v>272497778985</v>
      </c>
      <c r="U27" s="26">
        <v>600000</v>
      </c>
      <c r="V27" s="26">
        <v>0</v>
      </c>
      <c r="W27" s="26">
        <v>600000</v>
      </c>
      <c r="X27" s="26">
        <v>0</v>
      </c>
      <c r="Y27" s="26">
        <v>0</v>
      </c>
      <c r="Z27" s="26">
        <v>0</v>
      </c>
      <c r="AA27" s="31">
        <v>1</v>
      </c>
    </row>
    <row r="28" spans="7:27" ht="45" x14ac:dyDescent="0.25">
      <c r="G28" s="27" t="s">
        <v>71</v>
      </c>
      <c r="H28" s="26">
        <v>600000</v>
      </c>
      <c r="I28" s="26">
        <v>0</v>
      </c>
      <c r="J28" s="26">
        <v>600000</v>
      </c>
      <c r="K28" s="26">
        <v>0</v>
      </c>
      <c r="L28" s="26">
        <v>0</v>
      </c>
      <c r="M28" s="26">
        <v>0</v>
      </c>
      <c r="N28" s="26">
        <v>600000</v>
      </c>
      <c r="O28" s="17" t="s">
        <v>93</v>
      </c>
      <c r="P28" s="18"/>
      <c r="Q28" s="19" t="s">
        <v>30</v>
      </c>
      <c r="R28" s="29" t="s">
        <v>31</v>
      </c>
      <c r="S28" s="28" t="s">
        <v>94</v>
      </c>
      <c r="T28" s="20">
        <v>2983014441</v>
      </c>
      <c r="U28" s="26">
        <v>600000</v>
      </c>
      <c r="V28" s="26">
        <v>0</v>
      </c>
      <c r="W28" s="26">
        <v>600000</v>
      </c>
      <c r="X28" s="26">
        <v>0</v>
      </c>
      <c r="Y28" s="26">
        <v>0</v>
      </c>
      <c r="Z28" s="26">
        <v>0</v>
      </c>
      <c r="AA28" s="31">
        <v>1</v>
      </c>
    </row>
    <row r="29" spans="7:27" ht="37.5" x14ac:dyDescent="0.25">
      <c r="G29" s="27" t="s">
        <v>72</v>
      </c>
      <c r="H29" s="26">
        <v>579849</v>
      </c>
      <c r="I29" s="26">
        <v>0</v>
      </c>
      <c r="J29" s="26">
        <v>579849</v>
      </c>
      <c r="K29" s="26">
        <v>0</v>
      </c>
      <c r="L29" s="26">
        <v>0</v>
      </c>
      <c r="M29" s="26">
        <v>0</v>
      </c>
      <c r="N29" s="26">
        <v>579849</v>
      </c>
      <c r="O29" s="17" t="s">
        <v>95</v>
      </c>
      <c r="P29" s="18">
        <v>45268</v>
      </c>
      <c r="Q29" s="19" t="s">
        <v>30</v>
      </c>
      <c r="R29" s="29" t="s">
        <v>31</v>
      </c>
      <c r="S29" s="28" t="s">
        <v>96</v>
      </c>
      <c r="T29" s="20">
        <v>2983014441</v>
      </c>
      <c r="U29" s="26">
        <v>579849</v>
      </c>
      <c r="V29" s="26">
        <v>0</v>
      </c>
      <c r="W29" s="26">
        <v>579849</v>
      </c>
      <c r="X29" s="26">
        <v>0</v>
      </c>
      <c r="Y29" s="26">
        <v>0</v>
      </c>
      <c r="Z29" s="26">
        <v>0</v>
      </c>
      <c r="AA29" s="31">
        <v>1</v>
      </c>
    </row>
    <row r="30" spans="7:27" ht="37.5" x14ac:dyDescent="0.25">
      <c r="G30" s="27" t="s">
        <v>73</v>
      </c>
      <c r="H30" s="26">
        <v>595300</v>
      </c>
      <c r="I30" s="26">
        <v>0</v>
      </c>
      <c r="J30" s="26">
        <v>595300</v>
      </c>
      <c r="K30" s="26">
        <v>0</v>
      </c>
      <c r="L30" s="26">
        <v>0</v>
      </c>
      <c r="M30" s="26">
        <v>0</v>
      </c>
      <c r="N30" s="26">
        <v>595300</v>
      </c>
      <c r="O30" s="17" t="s">
        <v>97</v>
      </c>
      <c r="P30" s="18">
        <v>45268</v>
      </c>
      <c r="Q30" s="19" t="s">
        <v>30</v>
      </c>
      <c r="R30" s="29" t="s">
        <v>31</v>
      </c>
      <c r="S30" s="28" t="s">
        <v>96</v>
      </c>
      <c r="T30" s="20">
        <v>4101096497</v>
      </c>
      <c r="U30" s="26">
        <v>595300</v>
      </c>
      <c r="V30" s="26">
        <v>0</v>
      </c>
      <c r="W30" s="26">
        <v>595300</v>
      </c>
      <c r="X30" s="26">
        <v>0</v>
      </c>
      <c r="Y30" s="26">
        <v>0</v>
      </c>
      <c r="Z30" s="26">
        <v>0</v>
      </c>
      <c r="AA30" s="31">
        <v>1</v>
      </c>
    </row>
    <row r="31" spans="7:27" ht="37.5" x14ac:dyDescent="0.25">
      <c r="G31" s="27" t="s">
        <v>74</v>
      </c>
      <c r="H31" s="26">
        <v>366643.41</v>
      </c>
      <c r="I31" s="26">
        <v>0</v>
      </c>
      <c r="J31" s="26">
        <v>366643.41</v>
      </c>
      <c r="K31" s="26">
        <v>0</v>
      </c>
      <c r="L31" s="26">
        <v>0</v>
      </c>
      <c r="M31" s="26">
        <v>0</v>
      </c>
      <c r="N31" s="26">
        <v>366643.41</v>
      </c>
      <c r="O31" s="17" t="s">
        <v>98</v>
      </c>
      <c r="P31" s="18">
        <v>45278</v>
      </c>
      <c r="Q31" s="19" t="s">
        <v>30</v>
      </c>
      <c r="R31" s="29" t="s">
        <v>31</v>
      </c>
      <c r="S31" s="28" t="s">
        <v>99</v>
      </c>
      <c r="T31" s="20">
        <v>410100049328</v>
      </c>
      <c r="U31" s="26">
        <v>366643.41</v>
      </c>
      <c r="V31" s="26">
        <v>0</v>
      </c>
      <c r="W31" s="26">
        <v>366643.41</v>
      </c>
      <c r="X31" s="26">
        <v>0</v>
      </c>
      <c r="Y31" s="26">
        <v>0</v>
      </c>
      <c r="Z31" s="26">
        <v>0</v>
      </c>
      <c r="AA31" s="31">
        <v>1</v>
      </c>
    </row>
    <row r="32" spans="7:27" ht="45" x14ac:dyDescent="0.25">
      <c r="G32" s="27" t="s">
        <v>75</v>
      </c>
      <c r="H32" s="26">
        <v>589317.05000000005</v>
      </c>
      <c r="I32" s="26">
        <v>0</v>
      </c>
      <c r="J32" s="26">
        <v>589317.05000000005</v>
      </c>
      <c r="K32" s="26">
        <v>0</v>
      </c>
      <c r="L32" s="26">
        <v>0</v>
      </c>
      <c r="M32" s="26">
        <v>0</v>
      </c>
      <c r="N32" s="26">
        <v>589317.05000000005</v>
      </c>
      <c r="O32" s="17" t="s">
        <v>100</v>
      </c>
      <c r="P32" s="18">
        <v>45278</v>
      </c>
      <c r="Q32" s="19" t="s">
        <v>30</v>
      </c>
      <c r="R32" s="29" t="s">
        <v>31</v>
      </c>
      <c r="S32" s="28" t="s">
        <v>101</v>
      </c>
      <c r="T32" s="20">
        <v>4101175237</v>
      </c>
      <c r="U32" s="26">
        <v>589317.05000000005</v>
      </c>
      <c r="V32" s="26">
        <v>0</v>
      </c>
      <c r="W32" s="26">
        <v>589317.05000000005</v>
      </c>
      <c r="X32" s="26">
        <v>0</v>
      </c>
      <c r="Y32" s="26">
        <v>0</v>
      </c>
      <c r="Z32" s="26">
        <v>0</v>
      </c>
      <c r="AA32" s="31">
        <v>1</v>
      </c>
    </row>
    <row r="33" spans="7:27" ht="112.5" x14ac:dyDescent="0.25">
      <c r="G33" s="27" t="s">
        <v>76</v>
      </c>
      <c r="H33" s="26">
        <v>589317.05000000005</v>
      </c>
      <c r="I33" s="26">
        <v>0</v>
      </c>
      <c r="J33" s="26">
        <v>589317.05000000005</v>
      </c>
      <c r="K33" s="26">
        <v>0</v>
      </c>
      <c r="L33" s="26">
        <v>0</v>
      </c>
      <c r="M33" s="26">
        <v>0</v>
      </c>
      <c r="N33" s="26">
        <v>589317.05000000005</v>
      </c>
      <c r="O33" s="17" t="s">
        <v>102</v>
      </c>
      <c r="P33" s="18">
        <v>45279</v>
      </c>
      <c r="Q33" s="19" t="s">
        <v>30</v>
      </c>
      <c r="R33" s="29" t="s">
        <v>31</v>
      </c>
      <c r="S33" s="28" t="s">
        <v>103</v>
      </c>
      <c r="T33" s="20">
        <v>2721246653</v>
      </c>
      <c r="U33" s="26">
        <v>589317.05000000005</v>
      </c>
      <c r="V33" s="26">
        <v>0</v>
      </c>
      <c r="W33" s="26">
        <v>589317.05000000005</v>
      </c>
      <c r="X33" s="26">
        <v>0</v>
      </c>
      <c r="Y33" s="26">
        <v>0</v>
      </c>
      <c r="Z33" s="26">
        <v>0</v>
      </c>
      <c r="AA33" s="31">
        <v>1</v>
      </c>
    </row>
    <row r="34" spans="7:27" ht="37.5" x14ac:dyDescent="0.25">
      <c r="G34" s="27" t="s">
        <v>74</v>
      </c>
      <c r="H34" s="26">
        <v>358659</v>
      </c>
      <c r="I34" s="26">
        <v>0</v>
      </c>
      <c r="J34" s="26">
        <v>358659</v>
      </c>
      <c r="K34" s="26">
        <v>0</v>
      </c>
      <c r="L34" s="26">
        <v>0</v>
      </c>
      <c r="M34" s="26">
        <v>0</v>
      </c>
      <c r="N34" s="26">
        <v>358659</v>
      </c>
      <c r="O34" s="17" t="s">
        <v>104</v>
      </c>
      <c r="P34" s="18">
        <v>45278</v>
      </c>
      <c r="Q34" s="19" t="s">
        <v>30</v>
      </c>
      <c r="R34" s="29" t="s">
        <v>31</v>
      </c>
      <c r="S34" s="28" t="s">
        <v>92</v>
      </c>
      <c r="T34" s="20">
        <v>2540167061</v>
      </c>
      <c r="U34" s="26">
        <v>358659</v>
      </c>
      <c r="V34" s="26">
        <v>0</v>
      </c>
      <c r="W34" s="26">
        <v>358659</v>
      </c>
      <c r="X34" s="26">
        <v>0</v>
      </c>
      <c r="Y34" s="26">
        <v>0</v>
      </c>
      <c r="Z34" s="26">
        <v>0</v>
      </c>
      <c r="AA34" s="31">
        <v>1</v>
      </c>
    </row>
    <row r="35" spans="7:27" ht="45" x14ac:dyDescent="0.25">
      <c r="G35" s="27" t="s">
        <v>77</v>
      </c>
      <c r="H35" s="26">
        <v>378188</v>
      </c>
      <c r="I35" s="26">
        <v>0</v>
      </c>
      <c r="J35" s="26">
        <v>378188</v>
      </c>
      <c r="K35" s="26">
        <v>0</v>
      </c>
      <c r="L35" s="26">
        <v>0</v>
      </c>
      <c r="M35" s="26">
        <v>0</v>
      </c>
      <c r="N35" s="26">
        <v>378188</v>
      </c>
      <c r="O35" s="17" t="s">
        <v>105</v>
      </c>
      <c r="P35" s="18">
        <v>45278</v>
      </c>
      <c r="Q35" s="19" t="s">
        <v>30</v>
      </c>
      <c r="R35" s="29" t="s">
        <v>31</v>
      </c>
      <c r="S35" s="28" t="s">
        <v>106</v>
      </c>
      <c r="T35" s="20">
        <v>4101175237</v>
      </c>
      <c r="U35" s="26">
        <v>378188</v>
      </c>
      <c r="V35" s="26">
        <v>0</v>
      </c>
      <c r="W35" s="26">
        <v>378188</v>
      </c>
      <c r="X35" s="26">
        <v>0</v>
      </c>
      <c r="Y35" s="26">
        <v>0</v>
      </c>
      <c r="Z35" s="26">
        <v>0</v>
      </c>
      <c r="AA35" s="31">
        <v>1</v>
      </c>
    </row>
    <row r="36" spans="7:27" ht="37.5" x14ac:dyDescent="0.25">
      <c r="G36" s="27" t="s">
        <v>78</v>
      </c>
      <c r="H36" s="26">
        <v>589317.05000000005</v>
      </c>
      <c r="I36" s="26">
        <v>0</v>
      </c>
      <c r="J36" s="26">
        <v>589317.05000000005</v>
      </c>
      <c r="K36" s="26">
        <v>0</v>
      </c>
      <c r="L36" s="26">
        <v>0</v>
      </c>
      <c r="M36" s="26">
        <v>0</v>
      </c>
      <c r="N36" s="26">
        <v>589317.05000000005</v>
      </c>
      <c r="O36" s="17" t="s">
        <v>107</v>
      </c>
      <c r="P36" s="18">
        <v>45279</v>
      </c>
      <c r="Q36" s="19" t="s">
        <v>30</v>
      </c>
      <c r="R36" s="29" t="s">
        <v>31</v>
      </c>
      <c r="S36" s="28" t="s">
        <v>99</v>
      </c>
      <c r="T36" s="20">
        <v>2540167061</v>
      </c>
      <c r="U36" s="26">
        <v>589317.05000000005</v>
      </c>
      <c r="V36" s="26">
        <v>0</v>
      </c>
      <c r="W36" s="26">
        <v>589317.05000000005</v>
      </c>
      <c r="X36" s="26">
        <v>0</v>
      </c>
      <c r="Y36" s="26">
        <v>0</v>
      </c>
      <c r="Z36" s="26">
        <v>0</v>
      </c>
      <c r="AA36" s="31">
        <v>1</v>
      </c>
    </row>
    <row r="37" spans="7:27" ht="37.5" x14ac:dyDescent="0.25">
      <c r="G37" s="27" t="s">
        <v>79</v>
      </c>
      <c r="H37" s="26">
        <v>244962.17</v>
      </c>
      <c r="I37" s="26">
        <v>0</v>
      </c>
      <c r="J37" s="26">
        <v>244962.17</v>
      </c>
      <c r="K37" s="26">
        <v>0</v>
      </c>
      <c r="L37" s="26">
        <v>0</v>
      </c>
      <c r="M37" s="26">
        <v>0</v>
      </c>
      <c r="N37" s="26">
        <v>378188</v>
      </c>
      <c r="O37" s="17" t="s">
        <v>108</v>
      </c>
      <c r="P37" s="18">
        <v>45285</v>
      </c>
      <c r="Q37" s="19" t="s">
        <v>30</v>
      </c>
      <c r="R37" s="29" t="s">
        <v>31</v>
      </c>
      <c r="S37" s="28" t="s">
        <v>106</v>
      </c>
      <c r="T37" s="20">
        <v>5401313137</v>
      </c>
      <c r="U37" s="26">
        <v>244962.17</v>
      </c>
      <c r="V37" s="26">
        <v>0</v>
      </c>
      <c r="W37" s="26">
        <v>244962.17</v>
      </c>
      <c r="X37" s="26">
        <v>0</v>
      </c>
      <c r="Y37" s="26">
        <v>0</v>
      </c>
      <c r="Z37" s="26">
        <v>0</v>
      </c>
      <c r="AA37" s="31">
        <v>1</v>
      </c>
    </row>
    <row r="38" spans="7:27" ht="37.5" x14ac:dyDescent="0.25">
      <c r="G38" s="27" t="s">
        <v>80</v>
      </c>
      <c r="H38" s="26">
        <v>524000</v>
      </c>
      <c r="I38" s="26">
        <v>0</v>
      </c>
      <c r="J38" s="26">
        <v>524000</v>
      </c>
      <c r="K38" s="26">
        <v>0</v>
      </c>
      <c r="L38" s="26">
        <v>0</v>
      </c>
      <c r="M38" s="26">
        <v>0</v>
      </c>
      <c r="N38" s="26">
        <v>524000</v>
      </c>
      <c r="O38" s="17" t="s">
        <v>109</v>
      </c>
      <c r="P38" s="18">
        <v>45282</v>
      </c>
      <c r="Q38" s="19" t="s">
        <v>30</v>
      </c>
      <c r="R38" s="29" t="s">
        <v>31</v>
      </c>
      <c r="S38" s="28" t="s">
        <v>110</v>
      </c>
      <c r="T38" s="20">
        <v>5401313137</v>
      </c>
      <c r="U38" s="26">
        <v>524000</v>
      </c>
      <c r="V38" s="26">
        <v>0</v>
      </c>
      <c r="W38" s="26">
        <v>524000</v>
      </c>
      <c r="X38" s="26">
        <v>0</v>
      </c>
      <c r="Y38" s="26">
        <v>0</v>
      </c>
      <c r="Z38" s="26">
        <v>0</v>
      </c>
      <c r="AA38" s="31">
        <v>1</v>
      </c>
    </row>
    <row r="39" spans="7:27" ht="37.5" x14ac:dyDescent="0.25">
      <c r="G39" s="27" t="s">
        <v>81</v>
      </c>
      <c r="H39" s="26">
        <v>264000</v>
      </c>
      <c r="I39" s="26">
        <v>0</v>
      </c>
      <c r="J39" s="26">
        <v>264000</v>
      </c>
      <c r="K39" s="26">
        <v>0</v>
      </c>
      <c r="L39" s="26">
        <v>0</v>
      </c>
      <c r="M39" s="26">
        <v>0</v>
      </c>
      <c r="N39" s="26">
        <v>264000</v>
      </c>
      <c r="O39" s="17" t="s">
        <v>111</v>
      </c>
      <c r="P39" s="18">
        <v>45282</v>
      </c>
      <c r="Q39" s="19" t="s">
        <v>30</v>
      </c>
      <c r="R39" s="29" t="s">
        <v>31</v>
      </c>
      <c r="S39" s="28" t="s">
        <v>110</v>
      </c>
      <c r="T39" s="20">
        <v>2721246653</v>
      </c>
      <c r="U39" s="26">
        <v>264000</v>
      </c>
      <c r="V39" s="26">
        <v>0</v>
      </c>
      <c r="W39" s="26">
        <v>264000</v>
      </c>
      <c r="X39" s="26">
        <v>0</v>
      </c>
      <c r="Y39" s="26">
        <v>0</v>
      </c>
      <c r="Z39" s="26">
        <v>0</v>
      </c>
      <c r="AA39" s="31">
        <v>1</v>
      </c>
    </row>
    <row r="40" spans="7:27" ht="37.5" x14ac:dyDescent="0.25">
      <c r="G40" s="27" t="s">
        <v>74</v>
      </c>
      <c r="H40" s="26">
        <v>600000</v>
      </c>
      <c r="I40" s="26">
        <v>0</v>
      </c>
      <c r="J40" s="26">
        <v>600000</v>
      </c>
      <c r="K40" s="26">
        <v>0</v>
      </c>
      <c r="L40" s="26">
        <v>0</v>
      </c>
      <c r="M40" s="26">
        <v>0</v>
      </c>
      <c r="N40" s="26">
        <v>600000</v>
      </c>
      <c r="O40" s="17" t="s">
        <v>112</v>
      </c>
      <c r="P40" s="18">
        <v>45282</v>
      </c>
      <c r="Q40" s="19" t="s">
        <v>30</v>
      </c>
      <c r="R40" s="29" t="s">
        <v>31</v>
      </c>
      <c r="S40" s="28" t="s">
        <v>92</v>
      </c>
      <c r="T40" s="20">
        <v>6671451740</v>
      </c>
      <c r="U40" s="26">
        <v>600000</v>
      </c>
      <c r="V40" s="26">
        <v>0</v>
      </c>
      <c r="W40" s="26">
        <v>600000</v>
      </c>
      <c r="X40" s="26">
        <v>0</v>
      </c>
      <c r="Y40" s="26">
        <v>0</v>
      </c>
      <c r="Z40" s="26">
        <v>0</v>
      </c>
      <c r="AA40" s="31">
        <v>1</v>
      </c>
    </row>
    <row r="41" spans="7:27" ht="37.5" x14ac:dyDescent="0.25">
      <c r="G41" s="27" t="s">
        <v>82</v>
      </c>
      <c r="H41" s="26">
        <v>580400</v>
      </c>
      <c r="I41" s="26">
        <v>0</v>
      </c>
      <c r="J41" s="26">
        <v>580400</v>
      </c>
      <c r="K41" s="26">
        <v>0</v>
      </c>
      <c r="L41" s="26">
        <v>0</v>
      </c>
      <c r="M41" s="26">
        <v>0</v>
      </c>
      <c r="N41" s="26">
        <v>580400</v>
      </c>
      <c r="O41" s="17" t="s">
        <v>112</v>
      </c>
      <c r="P41" s="18">
        <v>45279</v>
      </c>
      <c r="Q41" s="19" t="s">
        <v>30</v>
      </c>
      <c r="R41" s="29" t="s">
        <v>31</v>
      </c>
      <c r="S41" s="28" t="s">
        <v>113</v>
      </c>
      <c r="T41" s="20"/>
      <c r="U41" s="26">
        <v>580400</v>
      </c>
      <c r="V41" s="26">
        <v>0</v>
      </c>
      <c r="W41" s="26">
        <v>580400</v>
      </c>
      <c r="X41" s="26">
        <v>0</v>
      </c>
      <c r="Y41" s="26">
        <v>0</v>
      </c>
      <c r="Z41" s="26">
        <v>0</v>
      </c>
      <c r="AA41" s="31">
        <v>1</v>
      </c>
    </row>
    <row r="42" spans="7:27" ht="75" x14ac:dyDescent="0.25">
      <c r="G42" s="30" t="s">
        <v>114</v>
      </c>
      <c r="H42" s="26">
        <v>3814729.64</v>
      </c>
      <c r="I42" s="26">
        <v>3587746.92</v>
      </c>
      <c r="J42" s="26">
        <v>188830.24</v>
      </c>
      <c r="K42" s="26">
        <v>0</v>
      </c>
      <c r="L42" s="26">
        <v>37771</v>
      </c>
      <c r="M42" s="26">
        <v>381.48</v>
      </c>
      <c r="N42" s="26">
        <v>3814724.4</v>
      </c>
      <c r="O42" s="17" t="s">
        <v>115</v>
      </c>
      <c r="P42" s="18">
        <v>44664</v>
      </c>
      <c r="Q42" s="19" t="s">
        <v>30</v>
      </c>
      <c r="R42" s="29" t="s">
        <v>25</v>
      </c>
      <c r="S42" s="28" t="s">
        <v>116</v>
      </c>
      <c r="T42" s="20">
        <v>4101184545</v>
      </c>
      <c r="U42" s="26">
        <f>V42+W42+X42+Y42+Z42</f>
        <v>3814724.4000000004</v>
      </c>
      <c r="V42" s="26">
        <v>3587746.92</v>
      </c>
      <c r="W42" s="26">
        <v>188830.24</v>
      </c>
      <c r="X42" s="26">
        <v>0</v>
      </c>
      <c r="Y42" s="26">
        <v>37771</v>
      </c>
      <c r="Z42" s="26">
        <v>376.24</v>
      </c>
      <c r="AA42" s="31">
        <v>1</v>
      </c>
    </row>
    <row r="43" spans="7:27" ht="75" x14ac:dyDescent="0.25">
      <c r="G43" s="30" t="s">
        <v>117</v>
      </c>
      <c r="H43" s="26">
        <v>331245309.90999997</v>
      </c>
      <c r="I43" s="26">
        <v>311536213.99000001</v>
      </c>
      <c r="J43" s="26">
        <v>3146830.45</v>
      </c>
      <c r="K43" s="26">
        <v>0</v>
      </c>
      <c r="L43" s="26">
        <v>16562265.469999999</v>
      </c>
      <c r="M43" s="26">
        <v>0</v>
      </c>
      <c r="N43" s="26">
        <v>328164993.60000002</v>
      </c>
      <c r="O43" s="17" t="s">
        <v>118</v>
      </c>
      <c r="P43" s="18">
        <v>44585</v>
      </c>
      <c r="Q43" s="19" t="s">
        <v>30</v>
      </c>
      <c r="R43" s="29" t="s">
        <v>25</v>
      </c>
      <c r="S43" s="28" t="s">
        <v>119</v>
      </c>
      <c r="T43" s="20">
        <v>4102009176</v>
      </c>
      <c r="U43" s="26">
        <v>331040349.20000005</v>
      </c>
      <c r="V43" s="26">
        <v>311343448.43000001</v>
      </c>
      <c r="W43" s="26">
        <v>3144883.33</v>
      </c>
      <c r="X43" s="26">
        <v>0</v>
      </c>
      <c r="Y43" s="26">
        <v>16552017.439999999</v>
      </c>
      <c r="Z43" s="26">
        <v>0</v>
      </c>
      <c r="AA43" s="31">
        <f>U43/H43</f>
        <v>0.99938124192594424</v>
      </c>
    </row>
    <row r="44" spans="7:27" ht="85.5" x14ac:dyDescent="0.25">
      <c r="G44" s="30" t="s">
        <v>120</v>
      </c>
      <c r="H44" s="26">
        <v>5292563.43</v>
      </c>
      <c r="I44" s="26">
        <v>5187241.3899999997</v>
      </c>
      <c r="J44" s="26">
        <v>52396.4</v>
      </c>
      <c r="K44" s="26">
        <v>0</v>
      </c>
      <c r="L44" s="26">
        <v>52925.64</v>
      </c>
      <c r="M44" s="26">
        <v>0</v>
      </c>
      <c r="N44" s="26"/>
      <c r="O44" s="17"/>
      <c r="P44" s="18"/>
      <c r="Q44" s="19"/>
      <c r="R44" s="29"/>
      <c r="S44" s="28"/>
      <c r="T44" s="20"/>
      <c r="U44" s="26">
        <f>V44+W44+X44+Y44+Z44</f>
        <v>5292563.43</v>
      </c>
      <c r="V44" s="26">
        <v>5187241.3899999997</v>
      </c>
      <c r="W44" s="26">
        <v>52396.4</v>
      </c>
      <c r="X44" s="26">
        <v>0</v>
      </c>
      <c r="Y44" s="26">
        <v>52925.64</v>
      </c>
      <c r="Z44" s="26">
        <v>0</v>
      </c>
      <c r="AA44" s="31">
        <f t="shared" ref="AA44:AA48" si="0">U44/H44</f>
        <v>1</v>
      </c>
    </row>
    <row r="45" spans="7:27" ht="45" x14ac:dyDescent="0.25">
      <c r="G45" s="27" t="s">
        <v>121</v>
      </c>
      <c r="H45" s="26">
        <v>4333067.71</v>
      </c>
      <c r="I45" s="26">
        <v>4246839.66</v>
      </c>
      <c r="J45" s="26">
        <v>42897.37</v>
      </c>
      <c r="K45" s="26">
        <v>0</v>
      </c>
      <c r="L45" s="26">
        <v>43330.68</v>
      </c>
      <c r="M45" s="26">
        <v>0</v>
      </c>
      <c r="N45" s="26">
        <v>4333067.71</v>
      </c>
      <c r="O45" s="17" t="s">
        <v>125</v>
      </c>
      <c r="P45" s="18">
        <v>45026</v>
      </c>
      <c r="Q45" s="15" t="s">
        <v>24</v>
      </c>
      <c r="R45" s="29" t="s">
        <v>25</v>
      </c>
      <c r="S45" s="28" t="s">
        <v>129</v>
      </c>
      <c r="T45" s="20">
        <v>9701036026</v>
      </c>
      <c r="U45" s="26">
        <v>4333067.71</v>
      </c>
      <c r="V45" s="26">
        <v>4246839.66</v>
      </c>
      <c r="W45" s="26">
        <v>42897.37</v>
      </c>
      <c r="X45" s="26">
        <v>0</v>
      </c>
      <c r="Y45" s="26">
        <v>43330.68</v>
      </c>
      <c r="Z45" s="26">
        <v>0</v>
      </c>
      <c r="AA45" s="31">
        <f>U45/H45</f>
        <v>1</v>
      </c>
    </row>
    <row r="46" spans="7:27" ht="51" customHeight="1" x14ac:dyDescent="0.25">
      <c r="G46" s="27" t="s">
        <v>122</v>
      </c>
      <c r="H46" s="26">
        <v>436000</v>
      </c>
      <c r="I46" s="26">
        <v>427323.6</v>
      </c>
      <c r="J46" s="26">
        <v>4316.3999999999996</v>
      </c>
      <c r="K46" s="26">
        <v>0</v>
      </c>
      <c r="L46" s="26">
        <v>4360</v>
      </c>
      <c r="M46" s="26">
        <v>0</v>
      </c>
      <c r="N46" s="26">
        <v>436000</v>
      </c>
      <c r="O46" s="17" t="s">
        <v>126</v>
      </c>
      <c r="P46" s="18"/>
      <c r="Q46" s="15" t="s">
        <v>24</v>
      </c>
      <c r="R46" s="29" t="s">
        <v>31</v>
      </c>
      <c r="S46" s="28" t="s">
        <v>55</v>
      </c>
      <c r="T46" s="20">
        <v>667005506197</v>
      </c>
      <c r="U46" s="26">
        <v>436000</v>
      </c>
      <c r="V46" s="26">
        <v>427323.6</v>
      </c>
      <c r="W46" s="26">
        <v>4316.3999999999996</v>
      </c>
      <c r="X46" s="26">
        <v>0</v>
      </c>
      <c r="Y46" s="26">
        <v>4360</v>
      </c>
      <c r="Z46" s="26">
        <v>0</v>
      </c>
      <c r="AA46" s="31">
        <f t="shared" si="0"/>
        <v>1</v>
      </c>
    </row>
    <row r="47" spans="7:27" ht="51" customHeight="1" x14ac:dyDescent="0.25">
      <c r="G47" s="27" t="s">
        <v>123</v>
      </c>
      <c r="H47" s="26">
        <v>332581.19</v>
      </c>
      <c r="I47" s="26">
        <v>325962.82</v>
      </c>
      <c r="J47" s="26">
        <v>3292.55</v>
      </c>
      <c r="K47" s="26">
        <v>0</v>
      </c>
      <c r="L47" s="26">
        <v>3325.82</v>
      </c>
      <c r="M47" s="26">
        <v>0</v>
      </c>
      <c r="N47" s="26">
        <v>332581.19</v>
      </c>
      <c r="O47" s="17" t="s">
        <v>127</v>
      </c>
      <c r="P47" s="18"/>
      <c r="Q47" s="15" t="s">
        <v>24</v>
      </c>
      <c r="R47" s="29" t="s">
        <v>31</v>
      </c>
      <c r="S47" s="28" t="s">
        <v>130</v>
      </c>
      <c r="T47" s="20">
        <v>4105002010</v>
      </c>
      <c r="U47" s="26">
        <v>332581.19</v>
      </c>
      <c r="V47" s="26">
        <v>325962.82</v>
      </c>
      <c r="W47" s="26">
        <v>3292.55</v>
      </c>
      <c r="X47" s="26">
        <v>0</v>
      </c>
      <c r="Y47" s="26">
        <v>3325.82</v>
      </c>
      <c r="Z47" s="26">
        <v>0</v>
      </c>
      <c r="AA47" s="31">
        <f t="shared" si="0"/>
        <v>1</v>
      </c>
    </row>
    <row r="48" spans="7:27" ht="51" customHeight="1" x14ac:dyDescent="0.25">
      <c r="G48" s="27" t="s">
        <v>124</v>
      </c>
      <c r="H48" s="26">
        <v>190912.48</v>
      </c>
      <c r="I48" s="26">
        <v>187113.33</v>
      </c>
      <c r="J48" s="26">
        <v>1890.03</v>
      </c>
      <c r="K48" s="26">
        <v>0</v>
      </c>
      <c r="L48" s="26">
        <v>1909.12</v>
      </c>
      <c r="M48" s="26">
        <v>0</v>
      </c>
      <c r="N48" s="26">
        <v>190912.48</v>
      </c>
      <c r="O48" s="17" t="s">
        <v>128</v>
      </c>
      <c r="P48" s="18">
        <v>45077</v>
      </c>
      <c r="Q48" s="15" t="s">
        <v>24</v>
      </c>
      <c r="R48" s="29" t="s">
        <v>31</v>
      </c>
      <c r="S48" s="28" t="s">
        <v>131</v>
      </c>
      <c r="T48" s="20" t="s">
        <v>132</v>
      </c>
      <c r="U48" s="26">
        <v>190912.47999999998</v>
      </c>
      <c r="V48" s="26">
        <v>187113.33</v>
      </c>
      <c r="W48" s="26">
        <v>1890.03</v>
      </c>
      <c r="X48" s="26">
        <v>0</v>
      </c>
      <c r="Y48" s="26">
        <v>1909.12</v>
      </c>
      <c r="Z48" s="26">
        <v>0</v>
      </c>
      <c r="AA48" s="31">
        <f t="shared" si="0"/>
        <v>0.99999999999999989</v>
      </c>
    </row>
  </sheetData>
  <pageMargins left="0.31496062992125984" right="0.31496062992125984" top="0.35433070866141736" bottom="0.35433070866141736" header="0" footer="0"/>
  <pageSetup paperSize="9" scale="3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2024-04-10T21:48:10Z</dcterms:modified>
</cp:coreProperties>
</file>